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Felix Hidalgo\Mi unidad\FÉLIX ALFONSO HIDALGO\CAMPORT\DATOS CARGA ADUANA\2024\TABLAS REPORTES\ANUAL\"/>
    </mc:Choice>
  </mc:AlternateContent>
  <xr:revisionPtr revIDLastSave="0" documentId="13_ncr:1_{BFB88CEA-4D7D-41C0-8555-D7A0692DA6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TONS" sheetId="1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 l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 l="1"/>
  <c r="D89" i="1"/>
  <c r="E89" i="1"/>
  <c r="F89" i="1"/>
  <c r="G89" i="1"/>
  <c r="H89" i="1"/>
  <c r="I89" i="1"/>
  <c r="J89" i="1"/>
  <c r="K89" i="1"/>
  <c r="L89" i="1"/>
  <c r="M89" i="1"/>
  <c r="C92" i="1" l="1"/>
  <c r="D92" i="1"/>
  <c r="E92" i="1"/>
  <c r="F92" i="1"/>
  <c r="G92" i="1"/>
  <c r="H92" i="1"/>
  <c r="I92" i="1"/>
  <c r="J92" i="1"/>
  <c r="K92" i="1"/>
  <c r="L92" i="1"/>
  <c r="M92" i="1"/>
  <c r="C93" i="1"/>
  <c r="D93" i="1"/>
  <c r="E93" i="1"/>
  <c r="F93" i="1"/>
  <c r="G93" i="1"/>
  <c r="H93" i="1"/>
  <c r="I93" i="1"/>
  <c r="J93" i="1"/>
  <c r="K93" i="1"/>
  <c r="L93" i="1"/>
  <c r="M93" i="1"/>
  <c r="C91" i="1"/>
  <c r="D91" i="1"/>
  <c r="E91" i="1"/>
  <c r="F91" i="1"/>
  <c r="G91" i="1"/>
  <c r="H91" i="1"/>
  <c r="I91" i="1"/>
  <c r="J91" i="1"/>
  <c r="K91" i="1"/>
  <c r="L91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L90" i="1"/>
  <c r="K90" i="1"/>
  <c r="J90" i="1"/>
  <c r="I90" i="1"/>
  <c r="H90" i="1"/>
  <c r="G90" i="1"/>
  <c r="F90" i="1"/>
  <c r="E90" i="1"/>
  <c r="D90" i="1"/>
  <c r="C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<sst xmlns="http://schemas.openxmlformats.org/spreadsheetml/2006/main" count="123" uniqueCount="67">
  <si>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</si>
  <si>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</si>
  <si>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</si>
  <si>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</si>
  <si>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</si>
  <si>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</si>
  <si>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</si>
  <si>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</si>
  <si>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</si>
  <si>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</si>
  <si>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</si>
  <si>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</si>
  <si>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</si>
  <si>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</si>
  <si>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</si>
  <si>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</si>
  <si>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</si>
  <si>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</si>
  <si>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</si>
  <si>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</si>
  <si>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</si>
  <si>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</si>
  <si>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</si>
  <si>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</si>
  <si>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</si>
  <si>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</si>
  <si>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</si>
  <si>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</si>
  <si>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</si>
  <si>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</si>
  <si>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</si>
  <si>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</si>
  <si>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Contacto: info@camport.cl</t>
  </si>
  <si>
    <t>TOTAL GENERAL</t>
  </si>
  <si>
    <t>CHACABUCO / PUERTO AYSÉN</t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</si>
  <si>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</si>
  <si>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</si>
  <si>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</si>
  <si>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</si>
  <si>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</si>
  <si>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</si>
  <si>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</si>
  <si>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</si>
  <si>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</si>
  <si>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</si>
  <si>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Lugar de Ingreso (Puerto)</t>
  </si>
  <si>
    <t>Fuente: Elaboración propia en base a información de Aduana (Declaraciones de Ingreso DIN; importaciones a titulo definitivo ajustadas con sus documentos modificatorios)</t>
  </si>
  <si>
    <t>IMPORTACIONES POR LUGAR DE INGRESO</t>
  </si>
  <si>
    <t>TERMINAL GRÁNELES DEL NORTE</t>
  </si>
  <si>
    <t>TERMINAL PORTUARIO TERQUIM</t>
  </si>
  <si>
    <t>GNL MEJILLONES</t>
  </si>
  <si>
    <t>ÚLTIMOS 12 MESES</t>
  </si>
  <si>
    <t>Enero - 2024</t>
  </si>
  <si>
    <t>Febrero - 2024</t>
  </si>
  <si>
    <t>Marzo - 2024</t>
  </si>
  <si>
    <t>Abril - 2024</t>
  </si>
  <si>
    <t>Mayo - 2024</t>
  </si>
  <si>
    <t>Junio - 2024</t>
  </si>
  <si>
    <t>Julio - 2024</t>
  </si>
  <si>
    <t>Agosto - 2024</t>
  </si>
  <si>
    <t>Septiembre - 2024</t>
  </si>
  <si>
    <t>Octubre - 2024</t>
  </si>
  <si>
    <t>Noviembre - 2024</t>
  </si>
  <si>
    <t>Diciembre - 2024</t>
  </si>
  <si>
    <t>Ene - Dic 2024</t>
  </si>
  <si>
    <t>Fecha última actualización: 03/03/2025</t>
  </si>
  <si>
    <t>TERMINAL GRANÉLES DEL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</si>
</sst>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2" borderId="0" xfId="0" applyFont="1" applyFill="1"/>
    <xf numFmtId="0" fontId="4" fillId="0" borderId="0" xfId="0" applyFont="1"/>
    <xf numFmtId="0" fontId="6" fillId="3" borderId="1" xfId="0" applyFont="1" applyFill="1" applyBorder="1"/>
    <xf numFmtId="0" fontId="4" fillId="0" borderId="3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3" fontId="6" fillId="4" borderId="1" xfId="0" applyNumberFormat="1" applyFont="1" applyFill="1" applyBorder="1" applyAlignment="1">
      <alignment horizontal="right"/>
    </xf>
    <xf numFmtId="164" fontId="4" fillId="0" borderId="2" xfId="0" applyNumberFormat="1" applyFont="1" applyBorder="1"/>
    <xf numFmtId="164" fontId="4" fillId="0" borderId="3" xfId="0" applyNumberFormat="1" applyFont="1" applyBorder="1"/>
    <xf numFmtId="3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4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3" borderId="6" xfId="0" quotePrefix="1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165" fontId="4" fillId="0" borderId="6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6" fillId="3" borderId="4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165" fontId="7" fillId="0" borderId="6" xfId="0" applyNumberFormat="1" applyFont="1" applyBorder="1"/>
    <xf numFmtId="165" fontId="7" fillId="0" borderId="3" xfId="0" applyNumberFormat="1" applyFont="1" applyBorder="1"/>
    <xf numFmtId="0" fontId="1" fillId="0" borderId="0" xfId="0" applyFont="1"/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A51" sqref="A51:M51"/>
    </sheetView>
  </sheetViews>
  <sheetFormatPr baseColWidth="10" defaultColWidth="14" defaultRowHeight="13.2" x14ac:dyDescent="0.25"/>
  <cols>
    <col min="1" max="1" width="42" style="2" bestFit="1" customWidth="1"/>
    <col min="2" max="2" width="12.21875" style="2" bestFit="1" customWidth="1"/>
    <col min="3" max="3" width="14.21875" style="2" bestFit="1" customWidth="1"/>
    <col min="4" max="4" width="12.44140625" style="2" bestFit="1" customWidth="1"/>
    <col min="5" max="5" width="11" style="2" bestFit="1" customWidth="1"/>
    <col min="6" max="6" width="11.6640625" style="2" bestFit="1" customWidth="1"/>
    <col min="7" max="7" width="11.88671875" style="2" bestFit="1" customWidth="1"/>
    <col min="8" max="8" width="11.21875" style="2" bestFit="1" customWidth="1"/>
    <col min="9" max="9" width="13.21875" style="2" bestFit="1" customWidth="1"/>
    <col min="10" max="10" width="17.44140625" style="2" bestFit="1" customWidth="1"/>
    <col min="11" max="11" width="14.21875" style="2" bestFit="1" customWidth="1"/>
    <col min="12" max="12" width="17" style="2" bestFit="1" customWidth="1"/>
    <col min="13" max="13" width="16.109375" style="2" bestFit="1" customWidth="1"/>
    <col min="14" max="14" width="13.6640625" style="2" bestFit="1" customWidth="1"/>
    <col min="15" max="16384" width="14" style="2"/>
  </cols>
  <sheetData>
    <row r="1" spans="1:14" s="1" customFormat="1" x14ac:dyDescent="0.25">
      <c r="G1" s="26" t="s">
        <v>65</v>
      </c>
      <c r="H1" s="27"/>
      <c r="I1" s="27"/>
    </row>
    <row r="2" spans="1:14" s="1" customFormat="1" x14ac:dyDescent="0.25">
      <c r="G2" s="27" t="s">
        <v>32</v>
      </c>
      <c r="H2" s="27"/>
      <c r="I2" s="27"/>
    </row>
    <row r="3" spans="1:14" s="1" customFormat="1" ht="13.8" thickBot="1" x14ac:dyDescent="0.3"/>
    <row r="4" spans="1:14" ht="15" customHeight="1" thickBot="1" x14ac:dyDescent="0.3">
      <c r="A4" s="19" t="s">
        <v>51</v>
      </c>
      <c r="B4" s="24" t="s">
        <v>47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30"/>
    </row>
    <row r="5" spans="1:14" ht="15" customHeight="1" thickBot="1" x14ac:dyDescent="0.3">
      <c r="A5" s="3" t="s">
        <v>35</v>
      </c>
      <c r="B5" s="24" t="s">
        <v>30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30"/>
    </row>
    <row r="6" spans="1:14" ht="13.8" thickBot="1" x14ac:dyDescent="0.3">
      <c r="A6" s="3" t="s">
        <v>45</v>
      </c>
      <c r="B6" s="14" t="s">
        <v>52</v>
      </c>
      <c r="C6" s="14" t="s">
        <v>53</v>
      </c>
      <c r="D6" s="14" t="s">
        <v>54</v>
      </c>
      <c r="E6" s="14" t="s">
        <v>55</v>
      </c>
      <c r="F6" s="14" t="s">
        <v>56</v>
      </c>
      <c r="G6" s="14" t="s">
        <v>57</v>
      </c>
      <c r="H6" s="14" t="s">
        <v>58</v>
      </c>
      <c r="I6" s="14" t="s">
        <v>59</v>
      </c>
      <c r="J6" s="14" t="s">
        <v>60</v>
      </c>
      <c r="K6" s="14" t="s">
        <v>61</v>
      </c>
      <c r="L6" s="14" t="s">
        <v>62</v>
      </c>
      <c r="M6" s="14" t="s">
        <v>63</v>
      </c>
      <c r="N6" s="14" t="s">
        <v>64</v>
      </c>
    </row>
    <row r="7" spans="1:14" x14ac:dyDescent="0.25">
      <c r="A7" s="15" t="s">
        <v>0</v>
      </c>
      <c r="B7" s="16">
        <v>138241.54527</v>
      </c>
      <c r="C7" s="16">
        <v>25925.072999999997</v>
      </c>
      <c r="D7" s="16">
        <v>95274.67280999996</v>
      </c>
      <c r="E7" s="16">
        <v>78069.974160000012</v>
      </c>
      <c r="F7" s="16">
        <v>137019.57093000002</v>
      </c>
      <c r="G7" s="16">
        <v>97236.499799999991</v>
      </c>
      <c r="H7" s="16">
        <v>53290.201639999985</v>
      </c>
      <c r="I7" s="16">
        <v>106929.04504999997</v>
      </c>
      <c r="J7" s="16">
        <v>68707.462579999978</v>
      </c>
      <c r="K7" s="16">
        <v>105853.33268999995</v>
      </c>
      <c r="L7" s="16">
        <v>104293.76591000002</v>
      </c>
      <c r="M7" s="16">
        <v>110879.69318999999</v>
      </c>
      <c r="N7" s="21">
        <f>SUM(B7:M7)</f>
        <v>1121720.8370299998</v>
      </c>
    </row>
    <row r="8" spans="1:14" x14ac:dyDescent="0.25">
      <c r="A8" s="4" t="s">
        <v>1</v>
      </c>
      <c r="B8" s="11">
        <v>7363.9011199999986</v>
      </c>
      <c r="C8" s="11">
        <v>41908.761319999998</v>
      </c>
      <c r="D8" s="11">
        <v>3950.6051599999996</v>
      </c>
      <c r="E8" s="11">
        <v>4215.7908400000015</v>
      </c>
      <c r="F8" s="11">
        <v>3510.2187500000009</v>
      </c>
      <c r="G8" s="11">
        <v>4936.1032899999991</v>
      </c>
      <c r="H8" s="11">
        <v>9650.9084899999998</v>
      </c>
      <c r="I8" s="11">
        <v>29990.786660000005</v>
      </c>
      <c r="J8" s="11">
        <v>3416.58925</v>
      </c>
      <c r="K8" s="11">
        <v>4215.5997900000011</v>
      </c>
      <c r="L8" s="11">
        <v>35961.605469999995</v>
      </c>
      <c r="M8" s="11">
        <v>3285.6424099999999</v>
      </c>
      <c r="N8" s="22">
        <f t="shared" ref="N8:N49" si="0">SUM(B8:M8)</f>
        <v>152406.51255000001</v>
      </c>
    </row>
    <row r="9" spans="1:14" x14ac:dyDescent="0.25">
      <c r="A9" s="4" t="s">
        <v>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47.43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22">
        <f t="shared" si="0"/>
        <v>47.43</v>
      </c>
    </row>
    <row r="10" spans="1:14" x14ac:dyDescent="0.25">
      <c r="A10" s="4" t="s">
        <v>3</v>
      </c>
      <c r="B10" s="11">
        <v>103427.79686999999</v>
      </c>
      <c r="C10" s="11">
        <v>30704.42641</v>
      </c>
      <c r="D10" s="11">
        <v>58524.116029999997</v>
      </c>
      <c r="E10" s="11">
        <v>16025.651160000001</v>
      </c>
      <c r="F10" s="11">
        <v>78748.225210000004</v>
      </c>
      <c r="G10" s="11">
        <v>5303.7961799999994</v>
      </c>
      <c r="H10" s="11">
        <v>41592.808010000001</v>
      </c>
      <c r="I10" s="11">
        <v>8199.0879999999997</v>
      </c>
      <c r="J10" s="11">
        <v>42064.175999999999</v>
      </c>
      <c r="K10" s="11">
        <v>48110</v>
      </c>
      <c r="L10" s="11">
        <v>35091.70147</v>
      </c>
      <c r="M10" s="11">
        <v>55771.76253</v>
      </c>
      <c r="N10" s="22">
        <f t="shared" si="0"/>
        <v>523563.54786999995</v>
      </c>
    </row>
    <row r="11" spans="1:14" x14ac:dyDescent="0.25">
      <c r="A11" s="4" t="s">
        <v>4</v>
      </c>
      <c r="B11" s="11">
        <v>27194.48054</v>
      </c>
      <c r="C11" s="11">
        <v>59384.110710000008</v>
      </c>
      <c r="D11" s="11">
        <v>20214.398399999998</v>
      </c>
      <c r="E11" s="11">
        <v>61696.508009999998</v>
      </c>
      <c r="F11" s="11">
        <v>18939.485850000001</v>
      </c>
      <c r="G11" s="11">
        <v>30551.95795</v>
      </c>
      <c r="H11" s="11">
        <v>47926.451029999997</v>
      </c>
      <c r="I11" s="11">
        <v>34118.123469999999</v>
      </c>
      <c r="J11" s="11">
        <v>39002.921040000001</v>
      </c>
      <c r="K11" s="11">
        <v>45172.473459999994</v>
      </c>
      <c r="L11" s="11">
        <v>38881.400429999994</v>
      </c>
      <c r="M11" s="11">
        <v>25666.73863</v>
      </c>
      <c r="N11" s="22">
        <f t="shared" si="0"/>
        <v>448749.04951999994</v>
      </c>
    </row>
    <row r="12" spans="1:14" x14ac:dyDescent="0.25">
      <c r="A12" s="4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22">
        <f t="shared" si="0"/>
        <v>0</v>
      </c>
    </row>
    <row r="13" spans="1:14" x14ac:dyDescent="0.25">
      <c r="A13" s="4" t="s">
        <v>34</v>
      </c>
      <c r="B13" s="11">
        <v>0</v>
      </c>
      <c r="C13" s="11">
        <v>1.5509999999999999</v>
      </c>
      <c r="D13" s="11">
        <v>2.387</v>
      </c>
      <c r="E13" s="11">
        <v>1.5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1.89</v>
      </c>
      <c r="N13" s="22">
        <f t="shared" si="0"/>
        <v>7.3279999999999994</v>
      </c>
    </row>
    <row r="14" spans="1:14" x14ac:dyDescent="0.25">
      <c r="A14" s="4" t="s">
        <v>6</v>
      </c>
      <c r="B14" s="11">
        <v>4036.6153599999998</v>
      </c>
      <c r="C14" s="11">
        <v>38486.203539999995</v>
      </c>
      <c r="D14" s="11">
        <v>21602.866040000001</v>
      </c>
      <c r="E14" s="11">
        <v>18886.099999999999</v>
      </c>
      <c r="F14" s="11">
        <v>15496.879000000001</v>
      </c>
      <c r="G14" s="11">
        <v>19324.543000000001</v>
      </c>
      <c r="H14" s="11">
        <v>4596.9360000000006</v>
      </c>
      <c r="I14" s="11">
        <v>25182.722199999997</v>
      </c>
      <c r="J14" s="11">
        <v>24948.996800000001</v>
      </c>
      <c r="K14" s="11">
        <v>24674.36</v>
      </c>
      <c r="L14" s="11">
        <v>28626.375</v>
      </c>
      <c r="M14" s="11">
        <v>5055.2599999999993</v>
      </c>
      <c r="N14" s="22">
        <f t="shared" si="0"/>
        <v>230917.85694000003</v>
      </c>
    </row>
    <row r="15" spans="1:14" x14ac:dyDescent="0.25">
      <c r="A15" s="4" t="s">
        <v>7</v>
      </c>
      <c r="B15" s="11">
        <v>1450</v>
      </c>
      <c r="C15" s="11">
        <v>2400.09</v>
      </c>
      <c r="D15" s="11">
        <v>11723.35</v>
      </c>
      <c r="E15" s="11">
        <v>5310.0704999999998</v>
      </c>
      <c r="F15" s="11">
        <v>0</v>
      </c>
      <c r="G15" s="11">
        <v>2519.5349999999999</v>
      </c>
      <c r="H15" s="11">
        <v>10913.115</v>
      </c>
      <c r="I15" s="11">
        <v>100.92032999999999</v>
      </c>
      <c r="J15" s="11">
        <v>0</v>
      </c>
      <c r="K15" s="11">
        <v>0</v>
      </c>
      <c r="L15" s="11">
        <v>362.245</v>
      </c>
      <c r="M15" s="11">
        <v>567.54</v>
      </c>
      <c r="N15" s="22">
        <f t="shared" si="0"/>
        <v>35346.865830000002</v>
      </c>
    </row>
    <row r="16" spans="1:14" x14ac:dyDescent="0.25">
      <c r="A16" s="4" t="s">
        <v>8</v>
      </c>
      <c r="B16" s="11">
        <v>174999.55454000004</v>
      </c>
      <c r="C16" s="11">
        <v>74021.243370000011</v>
      </c>
      <c r="D16" s="11">
        <v>40641.562360000011</v>
      </c>
      <c r="E16" s="11">
        <v>93844.838990000004</v>
      </c>
      <c r="F16" s="11">
        <v>100042.80954000002</v>
      </c>
      <c r="G16" s="11">
        <v>45569.790049999989</v>
      </c>
      <c r="H16" s="11">
        <v>134930.95164999997</v>
      </c>
      <c r="I16" s="11">
        <v>102307.92722000001</v>
      </c>
      <c r="J16" s="11">
        <v>122998.31440999992</v>
      </c>
      <c r="K16" s="11">
        <v>156822.36023000005</v>
      </c>
      <c r="L16" s="11">
        <v>95467.219020000004</v>
      </c>
      <c r="M16" s="11">
        <v>46025.239979999998</v>
      </c>
      <c r="N16" s="22">
        <f t="shared" si="0"/>
        <v>1187671.8113599999</v>
      </c>
    </row>
    <row r="17" spans="1:14" x14ac:dyDescent="0.25">
      <c r="A17" s="4" t="s">
        <v>9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22">
        <f t="shared" si="0"/>
        <v>0</v>
      </c>
    </row>
    <row r="18" spans="1:14" x14ac:dyDescent="0.25">
      <c r="A18" s="20" t="s">
        <v>50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22">
        <f t="shared" si="0"/>
        <v>0</v>
      </c>
    </row>
    <row r="19" spans="1:14" x14ac:dyDescent="0.25">
      <c r="A19" s="4" t="s">
        <v>38</v>
      </c>
      <c r="B19" s="11">
        <v>3845.0270999999998</v>
      </c>
      <c r="C19" s="11">
        <v>5904.9928999999993</v>
      </c>
      <c r="D19" s="11">
        <v>3236.9749999999999</v>
      </c>
      <c r="E19" s="11">
        <v>4888.951</v>
      </c>
      <c r="F19" s="11">
        <v>2498.0839999999998</v>
      </c>
      <c r="G19" s="11">
        <v>6146.9750000000004</v>
      </c>
      <c r="H19" s="11">
        <v>3393.3440000000001</v>
      </c>
      <c r="I19" s="11">
        <v>4806.7669999999998</v>
      </c>
      <c r="J19" s="11">
        <v>497.16899999999998</v>
      </c>
      <c r="K19" s="11">
        <v>6726.3019999999997</v>
      </c>
      <c r="L19" s="11">
        <v>0</v>
      </c>
      <c r="M19" s="11">
        <v>0</v>
      </c>
      <c r="N19" s="22">
        <f t="shared" si="0"/>
        <v>41944.587</v>
      </c>
    </row>
    <row r="20" spans="1:14" x14ac:dyDescent="0.25">
      <c r="A20" s="4" t="s">
        <v>10</v>
      </c>
      <c r="B20" s="11">
        <v>70299</v>
      </c>
      <c r="C20" s="11">
        <v>65569.998999999996</v>
      </c>
      <c r="D20" s="11">
        <v>134986.209</v>
      </c>
      <c r="E20" s="11">
        <v>141307.13199999998</v>
      </c>
      <c r="F20" s="11">
        <v>139317.84900000002</v>
      </c>
      <c r="G20" s="11">
        <v>150859.89747999999</v>
      </c>
      <c r="H20" s="11">
        <v>80278.021999999997</v>
      </c>
      <c r="I20" s="11">
        <v>66169.728000000003</v>
      </c>
      <c r="J20" s="11">
        <v>78263.290999999997</v>
      </c>
      <c r="K20" s="11">
        <v>71368.092690000005</v>
      </c>
      <c r="L20" s="11">
        <v>83726.990000000005</v>
      </c>
      <c r="M20" s="11">
        <v>132295.59899999999</v>
      </c>
      <c r="N20" s="22">
        <f t="shared" si="0"/>
        <v>1214441.80917</v>
      </c>
    </row>
    <row r="21" spans="1:14" x14ac:dyDescent="0.25">
      <c r="A21" s="4" t="s">
        <v>11</v>
      </c>
      <c r="B21" s="11">
        <v>8439.161500000002</v>
      </c>
      <c r="C21" s="11">
        <v>9060.8169099999996</v>
      </c>
      <c r="D21" s="11">
        <v>10613.29761</v>
      </c>
      <c r="E21" s="11">
        <v>14251.392570000005</v>
      </c>
      <c r="F21" s="11">
        <v>12401.798300000002</v>
      </c>
      <c r="G21" s="11">
        <v>8647.6311999999998</v>
      </c>
      <c r="H21" s="11">
        <v>15937.969769999998</v>
      </c>
      <c r="I21" s="11">
        <v>11579.62113</v>
      </c>
      <c r="J21" s="11">
        <v>8663.1694399999978</v>
      </c>
      <c r="K21" s="11">
        <v>9159.2114200000015</v>
      </c>
      <c r="L21" s="11">
        <v>21873.355680000004</v>
      </c>
      <c r="M21" s="11">
        <v>22594.073980000005</v>
      </c>
      <c r="N21" s="22">
        <f t="shared" si="0"/>
        <v>153221.49951000002</v>
      </c>
    </row>
    <row r="22" spans="1:14" x14ac:dyDescent="0.25">
      <c r="A22" s="4" t="s">
        <v>12</v>
      </c>
      <c r="B22" s="11">
        <v>53088.644929999995</v>
      </c>
      <c r="C22" s="11">
        <v>37882.478869999992</v>
      </c>
      <c r="D22" s="11">
        <v>52108.099930000004</v>
      </c>
      <c r="E22" s="11">
        <v>59094.437639999967</v>
      </c>
      <c r="F22" s="11">
        <v>54289.006740000004</v>
      </c>
      <c r="G22" s="11">
        <v>52121.074859999993</v>
      </c>
      <c r="H22" s="11">
        <v>71904.860310000033</v>
      </c>
      <c r="I22" s="11">
        <v>94397.345239999981</v>
      </c>
      <c r="J22" s="11">
        <v>29825.660540000004</v>
      </c>
      <c r="K22" s="11">
        <v>56164.815819999996</v>
      </c>
      <c r="L22" s="11">
        <v>87730.174380000026</v>
      </c>
      <c r="M22" s="11">
        <v>83443.35724000007</v>
      </c>
      <c r="N22" s="22">
        <f t="shared" si="0"/>
        <v>732049.95649999997</v>
      </c>
    </row>
    <row r="23" spans="1:14" x14ac:dyDescent="0.25">
      <c r="A23" s="4" t="s">
        <v>13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22">
        <f t="shared" si="0"/>
        <v>0</v>
      </c>
    </row>
    <row r="24" spans="1:14" x14ac:dyDescent="0.25">
      <c r="A24" s="4" t="s">
        <v>14</v>
      </c>
      <c r="B24" s="11">
        <v>423818.42619999999</v>
      </c>
      <c r="C24" s="11">
        <v>747891.25442000013</v>
      </c>
      <c r="D24" s="11">
        <v>420795.42180999991</v>
      </c>
      <c r="E24" s="11">
        <v>711039.96541999991</v>
      </c>
      <c r="F24" s="11">
        <v>547669.49936999998</v>
      </c>
      <c r="G24" s="11">
        <v>473756.87144000002</v>
      </c>
      <c r="H24" s="11">
        <v>729482.37440999993</v>
      </c>
      <c r="I24" s="11">
        <v>503158.13176999998</v>
      </c>
      <c r="J24" s="11">
        <v>700774.72515000007</v>
      </c>
      <c r="K24" s="11">
        <v>639652.77734999999</v>
      </c>
      <c r="L24" s="11">
        <v>598764.41386999993</v>
      </c>
      <c r="M24" s="11">
        <v>576992.58371000015</v>
      </c>
      <c r="N24" s="22">
        <f t="shared" si="0"/>
        <v>7073796.4449200006</v>
      </c>
    </row>
    <row r="25" spans="1:14" x14ac:dyDescent="0.25">
      <c r="A25" s="4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22">
        <f t="shared" si="0"/>
        <v>0</v>
      </c>
    </row>
    <row r="26" spans="1:14" x14ac:dyDescent="0.25">
      <c r="A26" s="12" t="s">
        <v>40</v>
      </c>
      <c r="B26" s="11">
        <v>177928.519</v>
      </c>
      <c r="C26" s="11">
        <v>82393.991999999998</v>
      </c>
      <c r="D26" s="11">
        <v>147005.83550000002</v>
      </c>
      <c r="E26" s="11">
        <v>87986.266500000012</v>
      </c>
      <c r="F26" s="11">
        <v>61257.688999999998</v>
      </c>
      <c r="G26" s="11">
        <v>66751.441000000006</v>
      </c>
      <c r="H26" s="11">
        <v>74884.213499999998</v>
      </c>
      <c r="I26" s="11">
        <v>19927.7395</v>
      </c>
      <c r="J26" s="11">
        <v>74767.019</v>
      </c>
      <c r="K26" s="11">
        <v>27457.356</v>
      </c>
      <c r="L26" s="11">
        <v>16668.150999999998</v>
      </c>
      <c r="M26" s="11">
        <v>81884.407099999997</v>
      </c>
      <c r="N26" s="22">
        <f t="shared" si="0"/>
        <v>918912.6290999999</v>
      </c>
    </row>
    <row r="27" spans="1:14" x14ac:dyDescent="0.25">
      <c r="A27" s="4" t="s">
        <v>39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22">
        <f t="shared" si="0"/>
        <v>0</v>
      </c>
    </row>
    <row r="28" spans="1:14" x14ac:dyDescent="0.25">
      <c r="A28" s="4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22">
        <f t="shared" si="0"/>
        <v>0</v>
      </c>
    </row>
    <row r="29" spans="1:14" x14ac:dyDescent="0.25">
      <c r="A29" s="4" t="s">
        <v>17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22">
        <f t="shared" si="0"/>
        <v>0</v>
      </c>
    </row>
    <row r="30" spans="1:14" x14ac:dyDescent="0.25">
      <c r="A30" s="4" t="s">
        <v>36</v>
      </c>
      <c r="B30" s="11">
        <v>0</v>
      </c>
      <c r="C30" s="11">
        <v>13.134</v>
      </c>
      <c r="D30" s="11">
        <v>0</v>
      </c>
      <c r="E30" s="11">
        <v>0</v>
      </c>
      <c r="F30" s="11">
        <v>53.6</v>
      </c>
      <c r="G30" s="11">
        <v>8548.7979999999989</v>
      </c>
      <c r="H30" s="11">
        <v>0</v>
      </c>
      <c r="I30" s="11">
        <v>21.640999999999998</v>
      </c>
      <c r="J30" s="11">
        <v>2.1080000000000001</v>
      </c>
      <c r="K30" s="11">
        <v>30225.55</v>
      </c>
      <c r="L30" s="11">
        <v>12000</v>
      </c>
      <c r="M30" s="11">
        <v>2031.56</v>
      </c>
      <c r="N30" s="22">
        <f t="shared" si="0"/>
        <v>52896.390999999996</v>
      </c>
    </row>
    <row r="31" spans="1:14" x14ac:dyDescent="0.25">
      <c r="A31" s="4" t="s">
        <v>18</v>
      </c>
      <c r="B31" s="11">
        <v>9841.66</v>
      </c>
      <c r="C31" s="11">
        <v>21600.12</v>
      </c>
      <c r="D31" s="11">
        <v>16693.150000000001</v>
      </c>
      <c r="E31" s="11">
        <v>20497.587</v>
      </c>
      <c r="F31" s="11">
        <v>17447.72</v>
      </c>
      <c r="G31" s="11">
        <v>35746.339999999997</v>
      </c>
      <c r="H31" s="11">
        <v>96102.49</v>
      </c>
      <c r="I31" s="11">
        <v>24108.59</v>
      </c>
      <c r="J31" s="11">
        <v>39305.949999999997</v>
      </c>
      <c r="K31" s="11">
        <v>54432.03</v>
      </c>
      <c r="L31" s="11">
        <v>14346.08</v>
      </c>
      <c r="M31" s="11">
        <v>1200</v>
      </c>
      <c r="N31" s="22">
        <f t="shared" si="0"/>
        <v>351321.717</v>
      </c>
    </row>
    <row r="32" spans="1:14" x14ac:dyDescent="0.25">
      <c r="A32" s="4" t="s">
        <v>19</v>
      </c>
      <c r="B32" s="11">
        <v>57175.626619999988</v>
      </c>
      <c r="C32" s="11">
        <v>40061.755130000005</v>
      </c>
      <c r="D32" s="11">
        <v>113062.95156</v>
      </c>
      <c r="E32" s="11">
        <v>43131.249849999993</v>
      </c>
      <c r="F32" s="11">
        <v>63407.632240000014</v>
      </c>
      <c r="G32" s="11">
        <v>52871.146999999997</v>
      </c>
      <c r="H32" s="11">
        <v>52350.928899999999</v>
      </c>
      <c r="I32" s="11">
        <v>50041.889780000027</v>
      </c>
      <c r="J32" s="11">
        <v>34194.087840000015</v>
      </c>
      <c r="K32" s="11">
        <v>60694.152340000001</v>
      </c>
      <c r="L32" s="11">
        <v>176208.93588999999</v>
      </c>
      <c r="M32" s="11">
        <v>90264.418160000016</v>
      </c>
      <c r="N32" s="22">
        <f t="shared" si="0"/>
        <v>833464.77531000006</v>
      </c>
    </row>
    <row r="33" spans="1:14" x14ac:dyDescent="0.25">
      <c r="A33" s="4" t="s">
        <v>37</v>
      </c>
      <c r="B33" s="11">
        <v>84983.62</v>
      </c>
      <c r="C33" s="11">
        <v>10007.019999999999</v>
      </c>
      <c r="D33" s="11">
        <v>49500</v>
      </c>
      <c r="E33" s="11">
        <v>31704.081999999999</v>
      </c>
      <c r="F33" s="11">
        <v>43965.945</v>
      </c>
      <c r="G33" s="11">
        <v>6842.5619999999999</v>
      </c>
      <c r="H33" s="11">
        <v>37461.535999999993</v>
      </c>
      <c r="I33" s="11">
        <v>49401.24</v>
      </c>
      <c r="J33" s="11">
        <v>29024.06</v>
      </c>
      <c r="K33" s="11">
        <v>113602.10800000001</v>
      </c>
      <c r="L33" s="11">
        <v>89293.56700000001</v>
      </c>
      <c r="M33" s="11">
        <v>75799.8</v>
      </c>
      <c r="N33" s="22">
        <f t="shared" si="0"/>
        <v>621585.54</v>
      </c>
    </row>
    <row r="34" spans="1:14" x14ac:dyDescent="0.25">
      <c r="A34" s="4" t="s">
        <v>20</v>
      </c>
      <c r="B34" s="11">
        <v>102278.82099999998</v>
      </c>
      <c r="C34" s="11">
        <v>25245.002</v>
      </c>
      <c r="D34" s="11">
        <v>38434.474999999999</v>
      </c>
      <c r="E34" s="11">
        <v>43163.635000000002</v>
      </c>
      <c r="F34" s="11">
        <v>52106.43</v>
      </c>
      <c r="G34" s="11">
        <v>72070.338000000003</v>
      </c>
      <c r="H34" s="11">
        <v>90143.82</v>
      </c>
      <c r="I34" s="11">
        <v>87498.032000000021</v>
      </c>
      <c r="J34" s="11">
        <v>54926.219999999994</v>
      </c>
      <c r="K34" s="11">
        <v>62769.52</v>
      </c>
      <c r="L34" s="11">
        <v>31877.875</v>
      </c>
      <c r="M34" s="11">
        <v>49473.38</v>
      </c>
      <c r="N34" s="22">
        <f t="shared" si="0"/>
        <v>709987.54800000007</v>
      </c>
    </row>
    <row r="35" spans="1:14" x14ac:dyDescent="0.25">
      <c r="A35" s="4" t="s">
        <v>21</v>
      </c>
      <c r="B35" s="11">
        <v>52.8</v>
      </c>
      <c r="C35" s="11">
        <v>0</v>
      </c>
      <c r="D35" s="11">
        <v>10.4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22">
        <f t="shared" si="0"/>
        <v>63.199999999999996</v>
      </c>
    </row>
    <row r="36" spans="1:14" x14ac:dyDescent="0.25">
      <c r="A36" s="4" t="s">
        <v>22</v>
      </c>
      <c r="B36" s="11">
        <v>9.8010000000000002</v>
      </c>
      <c r="C36" s="11">
        <v>33.540100000000002</v>
      </c>
      <c r="D36" s="11">
        <v>1377.575</v>
      </c>
      <c r="E36" s="11">
        <v>0</v>
      </c>
      <c r="F36" s="11">
        <v>55.295720000000003</v>
      </c>
      <c r="G36" s="11">
        <v>43.555999999999997</v>
      </c>
      <c r="H36" s="11">
        <v>10018.293</v>
      </c>
      <c r="I36" s="11">
        <v>27045.7114</v>
      </c>
      <c r="J36" s="11">
        <v>93.997000000000014</v>
      </c>
      <c r="K36" s="11">
        <v>75.784000000000006</v>
      </c>
      <c r="L36" s="11">
        <v>184.6027</v>
      </c>
      <c r="M36" s="11">
        <v>99.305099999999996</v>
      </c>
      <c r="N36" s="22">
        <f t="shared" si="0"/>
        <v>39037.461020000002</v>
      </c>
    </row>
    <row r="37" spans="1:14" x14ac:dyDescent="0.25">
      <c r="A37" s="4" t="s">
        <v>23</v>
      </c>
      <c r="B37" s="11">
        <v>569065.13272999995</v>
      </c>
      <c r="C37" s="11">
        <v>761812.19093000004</v>
      </c>
      <c r="D37" s="11">
        <v>477125.88456999988</v>
      </c>
      <c r="E37" s="11">
        <v>876386.35865999979</v>
      </c>
      <c r="F37" s="11">
        <v>676259.75478000008</v>
      </c>
      <c r="G37" s="11">
        <v>671325.24865000008</v>
      </c>
      <c r="H37" s="11">
        <v>983668.27844000014</v>
      </c>
      <c r="I37" s="11">
        <v>749216.82527999999</v>
      </c>
      <c r="J37" s="11">
        <v>409567.47529999993</v>
      </c>
      <c r="K37" s="11">
        <v>828139.53214000002</v>
      </c>
      <c r="L37" s="11">
        <v>417548.06891999999</v>
      </c>
      <c r="M37" s="11">
        <v>339949.66490999999</v>
      </c>
      <c r="N37" s="22">
        <f t="shared" si="0"/>
        <v>7760064.415310001</v>
      </c>
    </row>
    <row r="38" spans="1:14" x14ac:dyDescent="0.25">
      <c r="A38" s="4" t="s">
        <v>24</v>
      </c>
      <c r="B38" s="11">
        <v>1000101.1441500004</v>
      </c>
      <c r="C38" s="11">
        <v>904689.18025999772</v>
      </c>
      <c r="D38" s="11">
        <v>924636.46681999858</v>
      </c>
      <c r="E38" s="11">
        <v>873172.45028000069</v>
      </c>
      <c r="F38" s="11">
        <v>924027.35412999906</v>
      </c>
      <c r="G38" s="11">
        <v>1000622.4706300027</v>
      </c>
      <c r="H38" s="11">
        <v>1054600.2844100019</v>
      </c>
      <c r="I38" s="11">
        <v>962962.03755999857</v>
      </c>
      <c r="J38" s="11">
        <v>913855.60040000197</v>
      </c>
      <c r="K38" s="11">
        <v>1036425.5503700009</v>
      </c>
      <c r="L38" s="11">
        <v>977654.76771999965</v>
      </c>
      <c r="M38" s="11">
        <v>986155.31284000247</v>
      </c>
      <c r="N38" s="22">
        <f t="shared" si="0"/>
        <v>11558902.619570002</v>
      </c>
    </row>
    <row r="39" spans="1:14" x14ac:dyDescent="0.25">
      <c r="A39" s="4" t="s">
        <v>25</v>
      </c>
      <c r="B39" s="11">
        <v>57712.394559999979</v>
      </c>
      <c r="C39" s="11">
        <v>114645.59820000002</v>
      </c>
      <c r="D39" s="11">
        <v>118766.93179999998</v>
      </c>
      <c r="E39" s="11">
        <v>56823.190370000033</v>
      </c>
      <c r="F39" s="11">
        <v>154770.49302000002</v>
      </c>
      <c r="G39" s="11">
        <v>81347.061059999978</v>
      </c>
      <c r="H39" s="11">
        <v>171089.21480999998</v>
      </c>
      <c r="I39" s="11">
        <v>64073.941570000003</v>
      </c>
      <c r="J39" s="11">
        <v>143036.94941000003</v>
      </c>
      <c r="K39" s="11">
        <v>94699.974150000009</v>
      </c>
      <c r="L39" s="11">
        <v>96830.968409999987</v>
      </c>
      <c r="M39" s="11">
        <v>129496.45228000007</v>
      </c>
      <c r="N39" s="22">
        <f t="shared" si="0"/>
        <v>1283293.16964</v>
      </c>
    </row>
    <row r="40" spans="1:14" x14ac:dyDescent="0.25">
      <c r="A40" s="4" t="s">
        <v>26</v>
      </c>
      <c r="B40" s="11">
        <v>589274.25310000009</v>
      </c>
      <c r="C40" s="11">
        <v>470323.87699999998</v>
      </c>
      <c r="D40" s="11">
        <v>273803.86900000001</v>
      </c>
      <c r="E40" s="11">
        <v>210543.77913999997</v>
      </c>
      <c r="F40" s="11">
        <v>440631.27399999998</v>
      </c>
      <c r="G40" s="11">
        <v>89352.105500000005</v>
      </c>
      <c r="H40" s="11">
        <v>99787.513000000006</v>
      </c>
      <c r="I40" s="11">
        <v>208874.86</v>
      </c>
      <c r="J40" s="11">
        <v>133416.894</v>
      </c>
      <c r="K40" s="11">
        <v>237998.07999999999</v>
      </c>
      <c r="L40" s="11">
        <v>291755.196</v>
      </c>
      <c r="M40" s="11">
        <v>328937.90401</v>
      </c>
      <c r="N40" s="22">
        <f t="shared" si="0"/>
        <v>3374699.6047499999</v>
      </c>
    </row>
    <row r="41" spans="1:14" x14ac:dyDescent="0.25">
      <c r="A41" s="23" t="s">
        <v>66</v>
      </c>
      <c r="B41" s="11">
        <v>79525.31</v>
      </c>
      <c r="C41" s="11">
        <v>246678.74400000001</v>
      </c>
      <c r="D41" s="11">
        <v>15708.43</v>
      </c>
      <c r="E41" s="11">
        <v>346572.739</v>
      </c>
      <c r="F41" s="11">
        <v>247107.514</v>
      </c>
      <c r="G41" s="11">
        <v>154522.01500000001</v>
      </c>
      <c r="H41" s="11">
        <v>369537.25400000002</v>
      </c>
      <c r="I41" s="11">
        <v>163659.48199999999</v>
      </c>
      <c r="J41" s="11">
        <v>84334.217000000004</v>
      </c>
      <c r="K41" s="11">
        <v>150836.179</v>
      </c>
      <c r="L41" s="11">
        <v>69299.100000000006</v>
      </c>
      <c r="M41" s="11">
        <v>231181.38</v>
      </c>
      <c r="N41" s="22">
        <f t="shared" si="0"/>
        <v>2158962.3640000001</v>
      </c>
    </row>
    <row r="42" spans="1:14" x14ac:dyDescent="0.25">
      <c r="A42" s="4" t="s">
        <v>41</v>
      </c>
      <c r="B42" s="11">
        <v>25115.665000000001</v>
      </c>
      <c r="C42" s="11">
        <v>25433.368999999999</v>
      </c>
      <c r="D42" s="11">
        <v>25086.400000000001</v>
      </c>
      <c r="E42" s="11">
        <v>21696.593000000001</v>
      </c>
      <c r="F42" s="11">
        <v>50589.42</v>
      </c>
      <c r="G42" s="11">
        <v>21041.276999999998</v>
      </c>
      <c r="H42" s="11">
        <v>21450.425999999999</v>
      </c>
      <c r="I42" s="11">
        <v>25387.19</v>
      </c>
      <c r="J42" s="11">
        <v>25508.289000000001</v>
      </c>
      <c r="K42" s="11">
        <v>50907.599000000002</v>
      </c>
      <c r="L42" s="11">
        <v>25396.794000000002</v>
      </c>
      <c r="M42" s="11">
        <v>25569.084999999999</v>
      </c>
      <c r="N42" s="22">
        <f t="shared" si="0"/>
        <v>343182.10700000002</v>
      </c>
    </row>
    <row r="43" spans="1:14" x14ac:dyDescent="0.25">
      <c r="A43" s="4" t="s">
        <v>42</v>
      </c>
      <c r="B43" s="11">
        <v>2059.6316700000002</v>
      </c>
      <c r="C43" s="11">
        <v>13205.45923</v>
      </c>
      <c r="D43" s="11">
        <v>15790.909280000002</v>
      </c>
      <c r="E43" s="11">
        <v>20965.071199999998</v>
      </c>
      <c r="F43" s="11">
        <v>371.94279999999998</v>
      </c>
      <c r="G43" s="11">
        <v>0</v>
      </c>
      <c r="H43" s="11">
        <v>3911.306</v>
      </c>
      <c r="I43" s="11">
        <v>1776.636</v>
      </c>
      <c r="J43" s="11">
        <v>191.828</v>
      </c>
      <c r="K43" s="11">
        <v>0</v>
      </c>
      <c r="L43" s="11">
        <v>0</v>
      </c>
      <c r="M43" s="11">
        <v>5539.3502000000008</v>
      </c>
      <c r="N43" s="22">
        <f t="shared" si="0"/>
        <v>63812.134379999996</v>
      </c>
    </row>
    <row r="44" spans="1:14" x14ac:dyDescent="0.25">
      <c r="A44" s="17" t="s">
        <v>44</v>
      </c>
      <c r="B44" s="11">
        <v>3501.6869999999999</v>
      </c>
      <c r="C44" s="11">
        <v>299.24599999999998</v>
      </c>
      <c r="D44" s="11">
        <v>5912.9970000000003</v>
      </c>
      <c r="E44" s="11">
        <v>23530.513729999999</v>
      </c>
      <c r="F44" s="11">
        <v>6708.5589999999993</v>
      </c>
      <c r="G44" s="11">
        <v>7032.2610000000004</v>
      </c>
      <c r="H44" s="11">
        <v>4468.3440000000001</v>
      </c>
      <c r="I44" s="11">
        <v>7247.2732000000005</v>
      </c>
      <c r="J44" s="11">
        <v>8597.1597999999994</v>
      </c>
      <c r="K44" s="11">
        <v>5015.4350999999997</v>
      </c>
      <c r="L44" s="11">
        <v>5072.5046999999995</v>
      </c>
      <c r="M44" s="11">
        <v>8934.5050999999985</v>
      </c>
      <c r="N44" s="22">
        <f t="shared" si="0"/>
        <v>86320.485629999996</v>
      </c>
    </row>
    <row r="45" spans="1:14" x14ac:dyDescent="0.25">
      <c r="A45" s="18" t="s">
        <v>43</v>
      </c>
      <c r="B45" s="11">
        <v>0</v>
      </c>
      <c r="C45" s="11">
        <v>0</v>
      </c>
      <c r="D45" s="11">
        <v>0</v>
      </c>
      <c r="E45" s="11">
        <v>15608.24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22">
        <f t="shared" si="0"/>
        <v>15608.24</v>
      </c>
    </row>
    <row r="46" spans="1:14" x14ac:dyDescent="0.25">
      <c r="A46" s="2" t="s">
        <v>49</v>
      </c>
      <c r="B46" s="11">
        <v>3122.2693199999999</v>
      </c>
      <c r="C46" s="11">
        <v>7270</v>
      </c>
      <c r="D46" s="11">
        <v>2116.201</v>
      </c>
      <c r="E46" s="11">
        <v>2983.5803999999998</v>
      </c>
      <c r="F46" s="11">
        <v>29463.049599999998</v>
      </c>
      <c r="G46" s="11">
        <v>10324.547</v>
      </c>
      <c r="H46" s="11">
        <v>53388.171999999999</v>
      </c>
      <c r="I46" s="11">
        <v>6667.3685000000005</v>
      </c>
      <c r="J46" s="11">
        <v>31248.817500000001</v>
      </c>
      <c r="K46" s="11">
        <v>39162.3609</v>
      </c>
      <c r="L46" s="11">
        <v>12100.1531</v>
      </c>
      <c r="M46" s="11">
        <v>16031.78</v>
      </c>
      <c r="N46" s="22">
        <f t="shared" si="0"/>
        <v>213878.29931999999</v>
      </c>
    </row>
    <row r="47" spans="1:14" x14ac:dyDescent="0.25">
      <c r="A47" s="4" t="s">
        <v>27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22">
        <f t="shared" si="0"/>
        <v>0</v>
      </c>
    </row>
    <row r="48" spans="1:14" x14ac:dyDescent="0.25">
      <c r="A48" s="4" t="s">
        <v>28</v>
      </c>
      <c r="B48" s="11">
        <v>225900.77950999982</v>
      </c>
      <c r="C48" s="11">
        <v>132623.46154999998</v>
      </c>
      <c r="D48" s="11">
        <v>198515.57674999986</v>
      </c>
      <c r="E48" s="11">
        <v>202115.07965999996</v>
      </c>
      <c r="F48" s="11">
        <v>221890.02521999998</v>
      </c>
      <c r="G48" s="11">
        <v>195289.97783999983</v>
      </c>
      <c r="H48" s="11">
        <v>345880.4812100007</v>
      </c>
      <c r="I48" s="11">
        <v>303436.82163999998</v>
      </c>
      <c r="J48" s="11">
        <v>322133.27419000008</v>
      </c>
      <c r="K48" s="11">
        <v>323127.78275000001</v>
      </c>
      <c r="L48" s="11">
        <v>308232.30512000009</v>
      </c>
      <c r="M48" s="11">
        <v>272418.53290999972</v>
      </c>
      <c r="N48" s="22">
        <f t="shared" si="0"/>
        <v>3051564.0983500001</v>
      </c>
    </row>
    <row r="49" spans="1:14" ht="13.8" thickBot="1" x14ac:dyDescent="0.3">
      <c r="A49" s="4" t="s">
        <v>29</v>
      </c>
      <c r="B49" s="11">
        <v>19525.008999999998</v>
      </c>
      <c r="C49" s="11">
        <v>104308.04000000001</v>
      </c>
      <c r="D49" s="11">
        <v>119213.15399999999</v>
      </c>
      <c r="E49" s="11">
        <v>121187.89908999999</v>
      </c>
      <c r="F49" s="11">
        <v>108428.88200000001</v>
      </c>
      <c r="G49" s="11">
        <v>131188.99300000002</v>
      </c>
      <c r="H49" s="11">
        <v>147356.23699999999</v>
      </c>
      <c r="I49" s="11">
        <v>69911.709999999992</v>
      </c>
      <c r="J49" s="11">
        <v>53418.37</v>
      </c>
      <c r="K49" s="11">
        <v>91188.25</v>
      </c>
      <c r="L49" s="11">
        <v>62087.490000000005</v>
      </c>
      <c r="M49" s="11">
        <v>82159.615000000005</v>
      </c>
      <c r="N49" s="22">
        <f t="shared" si="0"/>
        <v>1109973.64909</v>
      </c>
    </row>
    <row r="50" spans="1:14" ht="13.8" thickBot="1" x14ac:dyDescent="0.3">
      <c r="A50" s="5" t="s">
        <v>33</v>
      </c>
      <c r="B50" s="6">
        <f t="shared" ref="B50:M50" si="1">SUM(B7:B49)</f>
        <v>4023378.27709</v>
      </c>
      <c r="C50" s="6">
        <f t="shared" si="1"/>
        <v>4099784.7308499981</v>
      </c>
      <c r="D50" s="6">
        <f t="shared" si="1"/>
        <v>3416435.1684299977</v>
      </c>
      <c r="E50" s="6">
        <f t="shared" si="1"/>
        <v>4206700.6271700002</v>
      </c>
      <c r="F50" s="6">
        <f t="shared" si="1"/>
        <v>4208476.0071999989</v>
      </c>
      <c r="G50" s="6">
        <f t="shared" si="1"/>
        <v>3501894.813930002</v>
      </c>
      <c r="H50" s="6">
        <f t="shared" si="1"/>
        <v>4820044.1645800024</v>
      </c>
      <c r="I50" s="6">
        <f t="shared" si="1"/>
        <v>3808199.1954999976</v>
      </c>
      <c r="J50" s="6">
        <f t="shared" si="1"/>
        <v>3476784.7916500024</v>
      </c>
      <c r="K50" s="6">
        <f t="shared" si="1"/>
        <v>4374676.5692000007</v>
      </c>
      <c r="L50" s="6">
        <f t="shared" si="1"/>
        <v>3737335.8057900006</v>
      </c>
      <c r="M50" s="6">
        <f t="shared" si="1"/>
        <v>3789705.8332800027</v>
      </c>
      <c r="N50" s="6">
        <f t="shared" ref="N50" si="2">SUM(N7:N49)</f>
        <v>47463415.984670006</v>
      </c>
    </row>
    <row r="51" spans="1:14" ht="14.4" customHeight="1" x14ac:dyDescent="0.25">
      <c r="A51" s="28" t="s">
        <v>46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</row>
    <row r="52" spans="1:14" ht="13.8" thickBot="1" x14ac:dyDescent="0.3"/>
    <row r="53" spans="1:14" ht="15" customHeight="1" thickBot="1" x14ac:dyDescent="0.3">
      <c r="A53" s="24" t="s">
        <v>31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4" ht="13.8" thickBot="1" x14ac:dyDescent="0.3">
      <c r="A54" s="3" t="s">
        <v>45</v>
      </c>
      <c r="B54" s="14" t="s">
        <v>52</v>
      </c>
      <c r="C54" s="14" t="s">
        <v>53</v>
      </c>
      <c r="D54" s="14" t="s">
        <v>54</v>
      </c>
      <c r="E54" s="14" t="s">
        <v>55</v>
      </c>
      <c r="F54" s="14" t="s">
        <v>56</v>
      </c>
      <c r="G54" s="14" t="s">
        <v>57</v>
      </c>
      <c r="H54" s="14" t="s">
        <v>58</v>
      </c>
      <c r="I54" s="14" t="s">
        <v>59</v>
      </c>
      <c r="J54" s="14" t="s">
        <v>60</v>
      </c>
      <c r="K54" s="14" t="s">
        <v>61</v>
      </c>
      <c r="L54" s="14" t="s">
        <v>62</v>
      </c>
      <c r="M54" s="14" t="s">
        <v>63</v>
      </c>
    </row>
    <row r="55" spans="1:14" x14ac:dyDescent="0.25">
      <c r="A55" s="4" t="s">
        <v>0</v>
      </c>
      <c r="B55" s="7"/>
      <c r="C55" s="8">
        <f t="shared" ref="C55:M55" si="3">C7/B7-1</f>
        <v>-0.81246539924473749</v>
      </c>
      <c r="D55" s="8">
        <f t="shared" si="3"/>
        <v>2.6750011392446211</v>
      </c>
      <c r="E55" s="8">
        <f t="shared" si="3"/>
        <v>-0.18057998146380572</v>
      </c>
      <c r="F55" s="8">
        <f t="shared" si="3"/>
        <v>0.75508666941769609</v>
      </c>
      <c r="G55" s="8">
        <f t="shared" si="3"/>
        <v>-0.29034590358135215</v>
      </c>
      <c r="H55" s="8">
        <f t="shared" si="3"/>
        <v>-0.45195269523677373</v>
      </c>
      <c r="I55" s="8">
        <f t="shared" si="3"/>
        <v>1.0065423240909319</v>
      </c>
      <c r="J55" s="8">
        <f t="shared" si="3"/>
        <v>-0.35744808580426024</v>
      </c>
      <c r="K55" s="8">
        <f t="shared" si="3"/>
        <v>0.54063807212715709</v>
      </c>
      <c r="L55" s="8">
        <f t="shared" si="3"/>
        <v>-1.473327991067841E-2</v>
      </c>
      <c r="M55" s="8">
        <f t="shared" si="3"/>
        <v>6.3147851863775584E-2</v>
      </c>
    </row>
    <row r="56" spans="1:14" x14ac:dyDescent="0.25">
      <c r="A56" s="4" t="s">
        <v>1</v>
      </c>
      <c r="B56" s="7"/>
      <c r="C56" s="8">
        <f t="shared" ref="C56:M56" si="4">C8/B8-1</f>
        <v>4.6911086443268273</v>
      </c>
      <c r="D56" s="8">
        <f t="shared" si="4"/>
        <v>-0.90573319192532031</v>
      </c>
      <c r="E56" s="8">
        <f t="shared" si="4"/>
        <v>6.7125331249251463E-2</v>
      </c>
      <c r="F56" s="8">
        <f t="shared" si="4"/>
        <v>-0.16736411192543899</v>
      </c>
      <c r="G56" s="8">
        <f t="shared" si="4"/>
        <v>0.40620959591193517</v>
      </c>
      <c r="H56" s="8">
        <f t="shared" si="4"/>
        <v>0.95516745153037541</v>
      </c>
      <c r="I56" s="8">
        <f t="shared" si="4"/>
        <v>2.1075609815465159</v>
      </c>
      <c r="J56" s="8">
        <f t="shared" si="4"/>
        <v>-0.88607870514590903</v>
      </c>
      <c r="K56" s="8">
        <f t="shared" si="4"/>
        <v>0.23386204238627784</v>
      </c>
      <c r="L56" s="8">
        <f t="shared" si="4"/>
        <v>7.530602348758535</v>
      </c>
      <c r="M56" s="8">
        <f t="shared" si="4"/>
        <v>-0.90863471285393649</v>
      </c>
    </row>
    <row r="57" spans="1:14" x14ac:dyDescent="0.25">
      <c r="A57" s="4" t="s">
        <v>2</v>
      </c>
      <c r="B57" s="7"/>
      <c r="C57" s="8" t="e">
        <f t="shared" ref="C57:M57" si="5">C9/B9-1</f>
        <v>#DIV/0!</v>
      </c>
      <c r="D57" s="8" t="e">
        <f t="shared" si="5"/>
        <v>#DIV/0!</v>
      </c>
      <c r="E57" s="8" t="e">
        <f t="shared" si="5"/>
        <v>#DIV/0!</v>
      </c>
      <c r="F57" s="8" t="e">
        <f t="shared" si="5"/>
        <v>#DIV/0!</v>
      </c>
      <c r="G57" s="8" t="e">
        <f t="shared" si="5"/>
        <v>#DIV/0!</v>
      </c>
      <c r="H57" s="8" t="e">
        <f t="shared" si="5"/>
        <v>#DIV/0!</v>
      </c>
      <c r="I57" s="8">
        <f t="shared" si="5"/>
        <v>-1</v>
      </c>
      <c r="J57" s="8" t="e">
        <f t="shared" si="5"/>
        <v>#DIV/0!</v>
      </c>
      <c r="K57" s="8" t="e">
        <f t="shared" si="5"/>
        <v>#DIV/0!</v>
      </c>
      <c r="L57" s="8" t="e">
        <f t="shared" si="5"/>
        <v>#DIV/0!</v>
      </c>
      <c r="M57" s="8" t="e">
        <f t="shared" si="5"/>
        <v>#DIV/0!</v>
      </c>
    </row>
    <row r="58" spans="1:14" x14ac:dyDescent="0.25">
      <c r="A58" s="4" t="s">
        <v>3</v>
      </c>
      <c r="B58" s="7"/>
      <c r="C58" s="8">
        <f t="shared" ref="C58:M58" si="6">C10/B10-1</f>
        <v>-0.70313177560387485</v>
      </c>
      <c r="D58" s="8">
        <f t="shared" si="6"/>
        <v>0.90604817847825081</v>
      </c>
      <c r="E58" s="8">
        <f t="shared" si="6"/>
        <v>-0.72617012870753817</v>
      </c>
      <c r="F58" s="8">
        <f t="shared" si="6"/>
        <v>3.9138861456410234</v>
      </c>
      <c r="G58" s="8">
        <f t="shared" si="6"/>
        <v>-0.93264868934053791</v>
      </c>
      <c r="H58" s="8">
        <f t="shared" si="6"/>
        <v>6.8420826514490996</v>
      </c>
      <c r="I58" s="8">
        <f t="shared" si="6"/>
        <v>-0.80287245818967734</v>
      </c>
      <c r="J58" s="8">
        <f t="shared" si="6"/>
        <v>4.1303481557948887</v>
      </c>
      <c r="K58" s="8">
        <f t="shared" si="6"/>
        <v>0.14372857321631605</v>
      </c>
      <c r="L58" s="8">
        <f t="shared" si="6"/>
        <v>-0.27059444044897107</v>
      </c>
      <c r="M58" s="8">
        <f t="shared" si="6"/>
        <v>0.58931485775004222</v>
      </c>
    </row>
    <row r="59" spans="1:14" x14ac:dyDescent="0.25">
      <c r="A59" s="4" t="s">
        <v>4</v>
      </c>
      <c r="B59" s="7"/>
      <c r="C59" s="8">
        <f t="shared" ref="C59:M59" si="7">C11/B11-1</f>
        <v>1.1836824800772607</v>
      </c>
      <c r="D59" s="8">
        <f t="shared" si="7"/>
        <v>-0.65959920661747007</v>
      </c>
      <c r="E59" s="8">
        <f t="shared" si="7"/>
        <v>2.0521070570173388</v>
      </c>
      <c r="F59" s="8">
        <f t="shared" si="7"/>
        <v>-0.69302175340409511</v>
      </c>
      <c r="G59" s="8">
        <f t="shared" si="7"/>
        <v>0.61313555140674514</v>
      </c>
      <c r="H59" s="8">
        <f t="shared" si="7"/>
        <v>0.56868673059953578</v>
      </c>
      <c r="I59" s="8">
        <f t="shared" si="7"/>
        <v>-0.28811496080434895</v>
      </c>
      <c r="J59" s="8">
        <f t="shared" si="7"/>
        <v>0.14317310195255017</v>
      </c>
      <c r="K59" s="8">
        <f t="shared" si="7"/>
        <v>0.15818180422109207</v>
      </c>
      <c r="L59" s="8">
        <f t="shared" si="7"/>
        <v>-0.13926784495364675</v>
      </c>
      <c r="M59" s="8">
        <f t="shared" si="7"/>
        <v>-0.3398710348355628</v>
      </c>
    </row>
    <row r="60" spans="1:14" x14ac:dyDescent="0.25">
      <c r="A60" s="4" t="s">
        <v>5</v>
      </c>
      <c r="B60" s="7"/>
      <c r="C60" s="8" t="e">
        <f t="shared" ref="C60:M60" si="8">C12/B12-1</f>
        <v>#DIV/0!</v>
      </c>
      <c r="D60" s="8" t="e">
        <f t="shared" si="8"/>
        <v>#DIV/0!</v>
      </c>
      <c r="E60" s="8" t="e">
        <f t="shared" si="8"/>
        <v>#DIV/0!</v>
      </c>
      <c r="F60" s="8" t="e">
        <f t="shared" si="8"/>
        <v>#DIV/0!</v>
      </c>
      <c r="G60" s="8" t="e">
        <f t="shared" si="8"/>
        <v>#DIV/0!</v>
      </c>
      <c r="H60" s="8" t="e">
        <f t="shared" si="8"/>
        <v>#DIV/0!</v>
      </c>
      <c r="I60" s="8" t="e">
        <f t="shared" si="8"/>
        <v>#DIV/0!</v>
      </c>
      <c r="J60" s="8" t="e">
        <f t="shared" si="8"/>
        <v>#DIV/0!</v>
      </c>
      <c r="K60" s="8" t="e">
        <f t="shared" si="8"/>
        <v>#DIV/0!</v>
      </c>
      <c r="L60" s="8" t="e">
        <f t="shared" si="8"/>
        <v>#DIV/0!</v>
      </c>
      <c r="M60" s="8" t="e">
        <f t="shared" si="8"/>
        <v>#DIV/0!</v>
      </c>
    </row>
    <row r="61" spans="1:14" x14ac:dyDescent="0.25">
      <c r="A61" s="4" t="s">
        <v>34</v>
      </c>
      <c r="B61" s="7"/>
      <c r="C61" s="8" t="e">
        <f t="shared" ref="C61:M61" si="9">C13/B13-1</f>
        <v>#DIV/0!</v>
      </c>
      <c r="D61" s="8">
        <f t="shared" si="9"/>
        <v>0.53900709219858167</v>
      </c>
      <c r="E61" s="8">
        <f t="shared" si="9"/>
        <v>-0.37159614578969413</v>
      </c>
      <c r="F61" s="8">
        <f t="shared" si="9"/>
        <v>-1</v>
      </c>
      <c r="G61" s="8" t="e">
        <f t="shared" si="9"/>
        <v>#DIV/0!</v>
      </c>
      <c r="H61" s="8" t="e">
        <f t="shared" si="9"/>
        <v>#DIV/0!</v>
      </c>
      <c r="I61" s="8" t="e">
        <f t="shared" si="9"/>
        <v>#DIV/0!</v>
      </c>
      <c r="J61" s="8" t="e">
        <f t="shared" si="9"/>
        <v>#DIV/0!</v>
      </c>
      <c r="K61" s="8" t="e">
        <f t="shared" si="9"/>
        <v>#DIV/0!</v>
      </c>
      <c r="L61" s="8" t="e">
        <f t="shared" si="9"/>
        <v>#DIV/0!</v>
      </c>
      <c r="M61" s="8" t="e">
        <f t="shared" si="9"/>
        <v>#DIV/0!</v>
      </c>
    </row>
    <row r="62" spans="1:14" x14ac:dyDescent="0.25">
      <c r="A62" s="4" t="s">
        <v>6</v>
      </c>
      <c r="B62" s="7"/>
      <c r="C62" s="8">
        <f t="shared" ref="C62:M62" si="10">C14/B14-1</f>
        <v>8.5342756511732638</v>
      </c>
      <c r="D62" s="8">
        <f t="shared" si="10"/>
        <v>-0.43868544951316324</v>
      </c>
      <c r="E62" s="8">
        <f t="shared" si="10"/>
        <v>-0.12575951889761394</v>
      </c>
      <c r="F62" s="8">
        <f t="shared" si="10"/>
        <v>-0.17945584318625862</v>
      </c>
      <c r="G62" s="8">
        <f t="shared" si="10"/>
        <v>0.24699579831526086</v>
      </c>
      <c r="H62" s="8">
        <f t="shared" si="10"/>
        <v>-0.76211929047946958</v>
      </c>
      <c r="I62" s="8">
        <f t="shared" si="10"/>
        <v>4.4781537528475477</v>
      </c>
      <c r="J62" s="8">
        <f t="shared" si="10"/>
        <v>-9.281180888378926E-3</v>
      </c>
      <c r="K62" s="8">
        <f t="shared" si="10"/>
        <v>-1.1007929585369114E-2</v>
      </c>
      <c r="L62" s="8">
        <f t="shared" si="10"/>
        <v>0.16016686957635362</v>
      </c>
      <c r="M62" s="8">
        <f t="shared" si="10"/>
        <v>-0.82340551327228828</v>
      </c>
    </row>
    <row r="63" spans="1:14" x14ac:dyDescent="0.25">
      <c r="A63" s="4" t="s">
        <v>7</v>
      </c>
      <c r="B63" s="7"/>
      <c r="C63" s="8">
        <f t="shared" ref="C63:M63" si="11">C15/B15-1</f>
        <v>0.65523448275862073</v>
      </c>
      <c r="D63" s="8">
        <f t="shared" si="11"/>
        <v>3.8845459961918092</v>
      </c>
      <c r="E63" s="8">
        <f t="shared" si="11"/>
        <v>-0.5470517812741239</v>
      </c>
      <c r="F63" s="8">
        <f t="shared" si="11"/>
        <v>-1</v>
      </c>
      <c r="G63" s="8" t="e">
        <f t="shared" si="11"/>
        <v>#DIV/0!</v>
      </c>
      <c r="H63" s="8">
        <f t="shared" si="11"/>
        <v>3.3314004369853967</v>
      </c>
      <c r="I63" s="8">
        <f t="shared" si="11"/>
        <v>-0.99075238096547136</v>
      </c>
      <c r="J63" s="8">
        <f t="shared" si="11"/>
        <v>-1</v>
      </c>
      <c r="K63" s="8" t="e">
        <f t="shared" si="11"/>
        <v>#DIV/0!</v>
      </c>
      <c r="L63" s="8" t="e">
        <f t="shared" si="11"/>
        <v>#DIV/0!</v>
      </c>
      <c r="M63" s="8">
        <f t="shared" si="11"/>
        <v>0.56672969951276064</v>
      </c>
    </row>
    <row r="64" spans="1:14" x14ac:dyDescent="0.25">
      <c r="A64" s="4" t="s">
        <v>8</v>
      </c>
      <c r="B64" s="7"/>
      <c r="C64" s="8">
        <f t="shared" ref="C64:M64" si="12">C16/B16-1</f>
        <v>-0.5770203897685876</v>
      </c>
      <c r="D64" s="8">
        <f t="shared" si="12"/>
        <v>-0.45094731580162051</v>
      </c>
      <c r="E64" s="8">
        <f t="shared" si="12"/>
        <v>1.3090854175026352</v>
      </c>
      <c r="F64" s="8">
        <f t="shared" si="12"/>
        <v>6.6044873822634687E-2</v>
      </c>
      <c r="G64" s="8">
        <f t="shared" si="12"/>
        <v>-0.5444970981969488</v>
      </c>
      <c r="H64" s="8">
        <f t="shared" si="12"/>
        <v>1.960973739443419</v>
      </c>
      <c r="I64" s="8">
        <f t="shared" si="12"/>
        <v>-0.24177569364975249</v>
      </c>
      <c r="J64" s="8">
        <f t="shared" si="12"/>
        <v>0.2022364029085244</v>
      </c>
      <c r="K64" s="8">
        <f t="shared" si="12"/>
        <v>0.27499601097988857</v>
      </c>
      <c r="L64" s="8">
        <f t="shared" si="12"/>
        <v>-0.39123975127025812</v>
      </c>
      <c r="M64" s="8">
        <f t="shared" si="12"/>
        <v>-0.51789482869132397</v>
      </c>
    </row>
    <row r="65" spans="1:13" x14ac:dyDescent="0.25">
      <c r="A65" s="4" t="s">
        <v>9</v>
      </c>
      <c r="B65" s="7"/>
      <c r="C65" s="8" t="e">
        <f t="shared" ref="C65:M65" si="13">C17/B17-1</f>
        <v>#DIV/0!</v>
      </c>
      <c r="D65" s="8" t="e">
        <f t="shared" si="13"/>
        <v>#DIV/0!</v>
      </c>
      <c r="E65" s="8" t="e">
        <f t="shared" si="13"/>
        <v>#DIV/0!</v>
      </c>
      <c r="F65" s="8" t="e">
        <f t="shared" si="13"/>
        <v>#DIV/0!</v>
      </c>
      <c r="G65" s="8" t="e">
        <f t="shared" si="13"/>
        <v>#DIV/0!</v>
      </c>
      <c r="H65" s="8" t="e">
        <f t="shared" si="13"/>
        <v>#DIV/0!</v>
      </c>
      <c r="I65" s="8" t="e">
        <f t="shared" si="13"/>
        <v>#DIV/0!</v>
      </c>
      <c r="J65" s="8" t="e">
        <f t="shared" si="13"/>
        <v>#DIV/0!</v>
      </c>
      <c r="K65" s="8" t="e">
        <f t="shared" si="13"/>
        <v>#DIV/0!</v>
      </c>
      <c r="L65" s="8" t="e">
        <f t="shared" si="13"/>
        <v>#DIV/0!</v>
      </c>
      <c r="M65" s="8" t="e">
        <f t="shared" si="13"/>
        <v>#DIV/0!</v>
      </c>
    </row>
    <row r="66" spans="1:13" x14ac:dyDescent="0.25">
      <c r="A66" s="20" t="s">
        <v>50</v>
      </c>
      <c r="B66" s="7"/>
      <c r="C66" s="8" t="e">
        <f t="shared" ref="C66:M66" si="14">C18/B18-1</f>
        <v>#DIV/0!</v>
      </c>
      <c r="D66" s="8" t="e">
        <f t="shared" si="14"/>
        <v>#DIV/0!</v>
      </c>
      <c r="E66" s="8" t="e">
        <f t="shared" si="14"/>
        <v>#DIV/0!</v>
      </c>
      <c r="F66" s="8" t="e">
        <f t="shared" si="14"/>
        <v>#DIV/0!</v>
      </c>
      <c r="G66" s="8" t="e">
        <f t="shared" si="14"/>
        <v>#DIV/0!</v>
      </c>
      <c r="H66" s="8" t="e">
        <f t="shared" si="14"/>
        <v>#DIV/0!</v>
      </c>
      <c r="I66" s="8" t="e">
        <f t="shared" si="14"/>
        <v>#DIV/0!</v>
      </c>
      <c r="J66" s="8" t="e">
        <f t="shared" si="14"/>
        <v>#DIV/0!</v>
      </c>
      <c r="K66" s="8" t="e">
        <f t="shared" si="14"/>
        <v>#DIV/0!</v>
      </c>
      <c r="L66" s="8" t="e">
        <f t="shared" si="14"/>
        <v>#DIV/0!</v>
      </c>
      <c r="M66" s="8" t="e">
        <f t="shared" si="14"/>
        <v>#DIV/0!</v>
      </c>
    </row>
    <row r="67" spans="1:13" x14ac:dyDescent="0.25">
      <c r="A67" s="4" t="s">
        <v>38</v>
      </c>
      <c r="B67" s="7"/>
      <c r="C67" s="8">
        <f t="shared" ref="C67:M67" si="15">C19/B19-1</f>
        <v>0.5357480575364475</v>
      </c>
      <c r="D67" s="8">
        <f t="shared" si="15"/>
        <v>-0.45182406569870726</v>
      </c>
      <c r="E67" s="8">
        <f t="shared" si="15"/>
        <v>0.51034561589138017</v>
      </c>
      <c r="F67" s="8">
        <f t="shared" si="15"/>
        <v>-0.48903476430833526</v>
      </c>
      <c r="G67" s="8">
        <f t="shared" si="15"/>
        <v>1.4606758619806222</v>
      </c>
      <c r="H67" s="8">
        <f t="shared" si="15"/>
        <v>-0.44796521866446504</v>
      </c>
      <c r="I67" s="8">
        <f t="shared" si="15"/>
        <v>0.41652806199430414</v>
      </c>
      <c r="J67" s="8">
        <f t="shared" si="15"/>
        <v>-0.89656894124470776</v>
      </c>
      <c r="K67" s="8">
        <f t="shared" si="15"/>
        <v>12.529206366446822</v>
      </c>
      <c r="L67" s="8">
        <f t="shared" si="15"/>
        <v>-1</v>
      </c>
      <c r="M67" s="8" t="e">
        <f t="shared" si="15"/>
        <v>#DIV/0!</v>
      </c>
    </row>
    <row r="68" spans="1:13" x14ac:dyDescent="0.25">
      <c r="A68" s="4" t="s">
        <v>10</v>
      </c>
      <c r="B68" s="7"/>
      <c r="C68" s="8">
        <f t="shared" ref="C68:M68" si="16">C20/B20-1</f>
        <v>-6.7269818916343094E-2</v>
      </c>
      <c r="D68" s="8">
        <f t="shared" si="16"/>
        <v>1.0586580914847965</v>
      </c>
      <c r="E68" s="8">
        <f t="shared" si="16"/>
        <v>4.6826435432377966E-2</v>
      </c>
      <c r="F68" s="8">
        <f t="shared" si="16"/>
        <v>-1.4077725390392648E-2</v>
      </c>
      <c r="G68" s="8">
        <f t="shared" si="16"/>
        <v>8.2846875420822474E-2</v>
      </c>
      <c r="H68" s="8">
        <f t="shared" si="16"/>
        <v>-0.46786373754070243</v>
      </c>
      <c r="I68" s="8">
        <f t="shared" si="16"/>
        <v>-0.17574292002361491</v>
      </c>
      <c r="J68" s="8">
        <f t="shared" si="16"/>
        <v>0.18276579586363106</v>
      </c>
      <c r="K68" s="8">
        <f t="shared" si="16"/>
        <v>-8.8102585795938437E-2</v>
      </c>
      <c r="L68" s="8">
        <f t="shared" si="16"/>
        <v>0.17317118678907484</v>
      </c>
      <c r="M68" s="8">
        <f t="shared" si="16"/>
        <v>0.58008306520991604</v>
      </c>
    </row>
    <row r="69" spans="1:13" x14ac:dyDescent="0.25">
      <c r="A69" s="4" t="s">
        <v>11</v>
      </c>
      <c r="B69" s="7"/>
      <c r="C69" s="8">
        <f t="shared" ref="C69:M69" si="17">C21/B21-1</f>
        <v>7.3663172579408132E-2</v>
      </c>
      <c r="D69" s="8">
        <f t="shared" si="17"/>
        <v>0.17134003649125717</v>
      </c>
      <c r="E69" s="8">
        <f t="shared" si="17"/>
        <v>0.34278648292799607</v>
      </c>
      <c r="F69" s="8">
        <f t="shared" si="17"/>
        <v>-0.12978340614190254</v>
      </c>
      <c r="G69" s="8">
        <f t="shared" si="17"/>
        <v>-0.30271151079759151</v>
      </c>
      <c r="H69" s="8">
        <f t="shared" si="17"/>
        <v>0.84304457502766739</v>
      </c>
      <c r="I69" s="8">
        <f t="shared" si="17"/>
        <v>-0.27345695235309753</v>
      </c>
      <c r="J69" s="8">
        <f t="shared" si="17"/>
        <v>-0.25186071782989339</v>
      </c>
      <c r="K69" s="8">
        <f t="shared" si="17"/>
        <v>5.7258718467360747E-2</v>
      </c>
      <c r="L69" s="8">
        <f t="shared" si="17"/>
        <v>1.3881265184290288</v>
      </c>
      <c r="M69" s="8">
        <f t="shared" si="17"/>
        <v>3.2949599071302682E-2</v>
      </c>
    </row>
    <row r="70" spans="1:13" x14ac:dyDescent="0.25">
      <c r="A70" s="4" t="s">
        <v>12</v>
      </c>
      <c r="B70" s="7"/>
      <c r="C70" s="8">
        <f t="shared" ref="C70:M70" si="18">C22/B22-1</f>
        <v>-0.2864297267344097</v>
      </c>
      <c r="D70" s="8">
        <f t="shared" si="18"/>
        <v>0.37551980452012113</v>
      </c>
      <c r="E70" s="8">
        <f t="shared" si="18"/>
        <v>0.13407392937729723</v>
      </c>
      <c r="F70" s="8">
        <f t="shared" si="18"/>
        <v>-8.1317820964375342E-2</v>
      </c>
      <c r="G70" s="8">
        <f t="shared" si="18"/>
        <v>-3.9933165297767026E-2</v>
      </c>
      <c r="H70" s="8">
        <f t="shared" si="18"/>
        <v>0.37957362742691614</v>
      </c>
      <c r="I70" s="8">
        <f t="shared" si="18"/>
        <v>0.31280896497161881</v>
      </c>
      <c r="J70" s="8">
        <f t="shared" si="18"/>
        <v>-0.68404132060949463</v>
      </c>
      <c r="K70" s="8">
        <f t="shared" si="18"/>
        <v>0.88310383753868038</v>
      </c>
      <c r="L70" s="8">
        <f t="shared" si="18"/>
        <v>0.56201303430180172</v>
      </c>
      <c r="M70" s="8">
        <f t="shared" si="18"/>
        <v>-4.8863656892231488E-2</v>
      </c>
    </row>
    <row r="71" spans="1:13" x14ac:dyDescent="0.25">
      <c r="A71" s="4" t="s">
        <v>13</v>
      </c>
      <c r="B71" s="7"/>
      <c r="C71" s="8" t="e">
        <f t="shared" ref="C71:M71" si="19">C23/B23-1</f>
        <v>#DIV/0!</v>
      </c>
      <c r="D71" s="8" t="e">
        <f t="shared" si="19"/>
        <v>#DIV/0!</v>
      </c>
      <c r="E71" s="8" t="e">
        <f t="shared" si="19"/>
        <v>#DIV/0!</v>
      </c>
      <c r="F71" s="8" t="e">
        <f t="shared" si="19"/>
        <v>#DIV/0!</v>
      </c>
      <c r="G71" s="8" t="e">
        <f t="shared" si="19"/>
        <v>#DIV/0!</v>
      </c>
      <c r="H71" s="8" t="e">
        <f t="shared" si="19"/>
        <v>#DIV/0!</v>
      </c>
      <c r="I71" s="8" t="e">
        <f t="shared" si="19"/>
        <v>#DIV/0!</v>
      </c>
      <c r="J71" s="8" t="e">
        <f t="shared" si="19"/>
        <v>#DIV/0!</v>
      </c>
      <c r="K71" s="8" t="e">
        <f t="shared" si="19"/>
        <v>#DIV/0!</v>
      </c>
      <c r="L71" s="8" t="e">
        <f t="shared" si="19"/>
        <v>#DIV/0!</v>
      </c>
      <c r="M71" s="8" t="e">
        <f t="shared" si="19"/>
        <v>#DIV/0!</v>
      </c>
    </row>
    <row r="72" spans="1:13" x14ac:dyDescent="0.25">
      <c r="A72" s="4" t="s">
        <v>14</v>
      </c>
      <c r="B72" s="7"/>
      <c r="C72" s="8">
        <f t="shared" ref="C72:M72" si="20">C24/B24-1</f>
        <v>0.76465016192351709</v>
      </c>
      <c r="D72" s="8">
        <f t="shared" si="20"/>
        <v>-0.43735747767724265</v>
      </c>
      <c r="E72" s="8">
        <f t="shared" si="20"/>
        <v>0.68975214217290826</v>
      </c>
      <c r="F72" s="8">
        <f t="shared" si="20"/>
        <v>-0.22976270532627463</v>
      </c>
      <c r="G72" s="8">
        <f t="shared" si="20"/>
        <v>-0.13495845215960312</v>
      </c>
      <c r="H72" s="8">
        <f t="shared" si="20"/>
        <v>0.53978215068989632</v>
      </c>
      <c r="I72" s="8">
        <f t="shared" si="20"/>
        <v>-0.31025320224227404</v>
      </c>
      <c r="J72" s="8">
        <f t="shared" si="20"/>
        <v>0.39275245872471198</v>
      </c>
      <c r="K72" s="8">
        <f t="shared" si="20"/>
        <v>-8.7220536937768434E-2</v>
      </c>
      <c r="L72" s="8">
        <f t="shared" si="20"/>
        <v>-6.3922748290713871E-2</v>
      </c>
      <c r="M72" s="8">
        <f t="shared" si="20"/>
        <v>-3.636126271980944E-2</v>
      </c>
    </row>
    <row r="73" spans="1:13" x14ac:dyDescent="0.25">
      <c r="A73" s="4" t="s">
        <v>15</v>
      </c>
      <c r="B73" s="7"/>
      <c r="C73" s="8" t="e">
        <f t="shared" ref="C73:M73" si="21">C25/B25-1</f>
        <v>#DIV/0!</v>
      </c>
      <c r="D73" s="8" t="e">
        <f t="shared" si="21"/>
        <v>#DIV/0!</v>
      </c>
      <c r="E73" s="8" t="e">
        <f t="shared" si="21"/>
        <v>#DIV/0!</v>
      </c>
      <c r="F73" s="8" t="e">
        <f t="shared" si="21"/>
        <v>#DIV/0!</v>
      </c>
      <c r="G73" s="8" t="e">
        <f t="shared" si="21"/>
        <v>#DIV/0!</v>
      </c>
      <c r="H73" s="8" t="e">
        <f t="shared" si="21"/>
        <v>#DIV/0!</v>
      </c>
      <c r="I73" s="8" t="e">
        <f t="shared" si="21"/>
        <v>#DIV/0!</v>
      </c>
      <c r="J73" s="8" t="e">
        <f t="shared" si="21"/>
        <v>#DIV/0!</v>
      </c>
      <c r="K73" s="8" t="e">
        <f t="shared" si="21"/>
        <v>#DIV/0!</v>
      </c>
      <c r="L73" s="8" t="e">
        <f t="shared" si="21"/>
        <v>#DIV/0!</v>
      </c>
      <c r="M73" s="8" t="e">
        <f t="shared" si="21"/>
        <v>#DIV/0!</v>
      </c>
    </row>
    <row r="74" spans="1:13" x14ac:dyDescent="0.25">
      <c r="A74" s="12" t="s">
        <v>40</v>
      </c>
      <c r="B74" s="7"/>
      <c r="C74" s="8">
        <f t="shared" ref="C74:M74" si="22">C26/B26-1</f>
        <v>-0.53692644404014844</v>
      </c>
      <c r="D74" s="8">
        <f t="shared" si="22"/>
        <v>0.78418149104852231</v>
      </c>
      <c r="E74" s="8">
        <f t="shared" si="22"/>
        <v>-0.40147772909327806</v>
      </c>
      <c r="F74" s="8">
        <f t="shared" si="22"/>
        <v>-0.30378124408767826</v>
      </c>
      <c r="G74" s="8">
        <f t="shared" si="22"/>
        <v>8.9682651919826828E-2</v>
      </c>
      <c r="H74" s="8">
        <f t="shared" si="22"/>
        <v>0.12183665817791089</v>
      </c>
      <c r="I74" s="8">
        <f t="shared" si="22"/>
        <v>-0.73388597451183757</v>
      </c>
      <c r="J74" s="8">
        <f t="shared" si="22"/>
        <v>2.7519066826420531</v>
      </c>
      <c r="K74" s="8">
        <f t="shared" si="22"/>
        <v>-0.63276112425988251</v>
      </c>
      <c r="L74" s="8">
        <f t="shared" si="22"/>
        <v>-0.39294406205754118</v>
      </c>
      <c r="M74" s="8">
        <f t="shared" si="22"/>
        <v>3.9126269074476232</v>
      </c>
    </row>
    <row r="75" spans="1:13" x14ac:dyDescent="0.25">
      <c r="A75" s="4" t="s">
        <v>39</v>
      </c>
      <c r="B75" s="7"/>
      <c r="C75" s="8" t="e">
        <f t="shared" ref="C75:M75" si="23">C27/B27-1</f>
        <v>#DIV/0!</v>
      </c>
      <c r="D75" s="8" t="e">
        <f t="shared" si="23"/>
        <v>#DIV/0!</v>
      </c>
      <c r="E75" s="8" t="e">
        <f t="shared" si="23"/>
        <v>#DIV/0!</v>
      </c>
      <c r="F75" s="8" t="e">
        <f t="shared" si="23"/>
        <v>#DIV/0!</v>
      </c>
      <c r="G75" s="8" t="e">
        <f t="shared" si="23"/>
        <v>#DIV/0!</v>
      </c>
      <c r="H75" s="8" t="e">
        <f t="shared" si="23"/>
        <v>#DIV/0!</v>
      </c>
      <c r="I75" s="8" t="e">
        <f t="shared" si="23"/>
        <v>#DIV/0!</v>
      </c>
      <c r="J75" s="8" t="e">
        <f t="shared" si="23"/>
        <v>#DIV/0!</v>
      </c>
      <c r="K75" s="8" t="e">
        <f t="shared" si="23"/>
        <v>#DIV/0!</v>
      </c>
      <c r="L75" s="8" t="e">
        <f t="shared" si="23"/>
        <v>#DIV/0!</v>
      </c>
      <c r="M75" s="8" t="e">
        <f t="shared" si="23"/>
        <v>#DIV/0!</v>
      </c>
    </row>
    <row r="76" spans="1:13" x14ac:dyDescent="0.25">
      <c r="A76" s="4" t="s">
        <v>16</v>
      </c>
      <c r="B76" s="7"/>
      <c r="C76" s="8" t="e">
        <f t="shared" ref="C76:M76" si="24">C28/B28-1</f>
        <v>#DIV/0!</v>
      </c>
      <c r="D76" s="8" t="e">
        <f t="shared" si="24"/>
        <v>#DIV/0!</v>
      </c>
      <c r="E76" s="8" t="e">
        <f t="shared" si="24"/>
        <v>#DIV/0!</v>
      </c>
      <c r="F76" s="8" t="e">
        <f t="shared" si="24"/>
        <v>#DIV/0!</v>
      </c>
      <c r="G76" s="8" t="e">
        <f t="shared" si="24"/>
        <v>#DIV/0!</v>
      </c>
      <c r="H76" s="8" t="e">
        <f t="shared" si="24"/>
        <v>#DIV/0!</v>
      </c>
      <c r="I76" s="8" t="e">
        <f t="shared" si="24"/>
        <v>#DIV/0!</v>
      </c>
      <c r="J76" s="8" t="e">
        <f t="shared" si="24"/>
        <v>#DIV/0!</v>
      </c>
      <c r="K76" s="8" t="e">
        <f t="shared" si="24"/>
        <v>#DIV/0!</v>
      </c>
      <c r="L76" s="8" t="e">
        <f t="shared" si="24"/>
        <v>#DIV/0!</v>
      </c>
      <c r="M76" s="8" t="e">
        <f t="shared" si="24"/>
        <v>#DIV/0!</v>
      </c>
    </row>
    <row r="77" spans="1:13" x14ac:dyDescent="0.25">
      <c r="A77" s="4" t="s">
        <v>17</v>
      </c>
      <c r="B77" s="7"/>
      <c r="C77" s="8" t="e">
        <f t="shared" ref="C77:M77" si="25">C29/B29-1</f>
        <v>#DIV/0!</v>
      </c>
      <c r="D77" s="8" t="e">
        <f t="shared" si="25"/>
        <v>#DIV/0!</v>
      </c>
      <c r="E77" s="8" t="e">
        <f t="shared" si="25"/>
        <v>#DIV/0!</v>
      </c>
      <c r="F77" s="8" t="e">
        <f t="shared" si="25"/>
        <v>#DIV/0!</v>
      </c>
      <c r="G77" s="8" t="e">
        <f t="shared" si="25"/>
        <v>#DIV/0!</v>
      </c>
      <c r="H77" s="8" t="e">
        <f t="shared" si="25"/>
        <v>#DIV/0!</v>
      </c>
      <c r="I77" s="8" t="e">
        <f t="shared" si="25"/>
        <v>#DIV/0!</v>
      </c>
      <c r="J77" s="8" t="e">
        <f t="shared" si="25"/>
        <v>#DIV/0!</v>
      </c>
      <c r="K77" s="8" t="e">
        <f t="shared" si="25"/>
        <v>#DIV/0!</v>
      </c>
      <c r="L77" s="8" t="e">
        <f t="shared" si="25"/>
        <v>#DIV/0!</v>
      </c>
      <c r="M77" s="8" t="e">
        <f t="shared" si="25"/>
        <v>#DIV/0!</v>
      </c>
    </row>
    <row r="78" spans="1:13" x14ac:dyDescent="0.25">
      <c r="A78" s="4" t="s">
        <v>36</v>
      </c>
      <c r="B78" s="7"/>
      <c r="C78" s="8" t="e">
        <f t="shared" ref="C78:M78" si="26">C30/B30-1</f>
        <v>#DIV/0!</v>
      </c>
      <c r="D78" s="8">
        <f t="shared" si="26"/>
        <v>-1</v>
      </c>
      <c r="E78" s="8" t="e">
        <f t="shared" si="26"/>
        <v>#DIV/0!</v>
      </c>
      <c r="F78" s="8" t="e">
        <f t="shared" si="26"/>
        <v>#DIV/0!</v>
      </c>
      <c r="G78" s="8">
        <f t="shared" si="26"/>
        <v>158.49249999999998</v>
      </c>
      <c r="H78" s="8">
        <f t="shared" si="26"/>
        <v>-1</v>
      </c>
      <c r="I78" s="8" t="e">
        <f t="shared" si="26"/>
        <v>#DIV/0!</v>
      </c>
      <c r="J78" s="8">
        <f t="shared" si="26"/>
        <v>-0.90259230164964643</v>
      </c>
      <c r="K78" s="8">
        <f t="shared" si="26"/>
        <v>14337.496204933585</v>
      </c>
      <c r="L78" s="8">
        <f t="shared" si="26"/>
        <v>-0.60298489192090798</v>
      </c>
      <c r="M78" s="8">
        <f t="shared" si="26"/>
        <v>-0.83070333333333335</v>
      </c>
    </row>
    <row r="79" spans="1:13" x14ac:dyDescent="0.25">
      <c r="A79" s="4" t="s">
        <v>18</v>
      </c>
      <c r="B79" s="7"/>
      <c r="C79" s="8">
        <f t="shared" ref="C79:M79" si="27">C31/B31-1</f>
        <v>1.1947638914573355</v>
      </c>
      <c r="D79" s="8">
        <f t="shared" si="27"/>
        <v>-0.2271732749632871</v>
      </c>
      <c r="E79" s="8">
        <f t="shared" si="27"/>
        <v>0.22790408041621846</v>
      </c>
      <c r="F79" s="8">
        <f t="shared" si="27"/>
        <v>-0.14879151384989842</v>
      </c>
      <c r="G79" s="8">
        <f t="shared" si="27"/>
        <v>1.0487685497016224</v>
      </c>
      <c r="H79" s="8">
        <f t="shared" si="27"/>
        <v>1.6884567762741587</v>
      </c>
      <c r="I79" s="8">
        <f t="shared" si="27"/>
        <v>-0.74913667689567665</v>
      </c>
      <c r="J79" s="8">
        <f t="shared" si="27"/>
        <v>0.63037116645975555</v>
      </c>
      <c r="K79" s="8">
        <f t="shared" si="27"/>
        <v>0.38482926885115365</v>
      </c>
      <c r="L79" s="8">
        <f t="shared" si="27"/>
        <v>-0.73644047447798655</v>
      </c>
      <c r="M79" s="8">
        <f t="shared" si="27"/>
        <v>-0.91635345683280733</v>
      </c>
    </row>
    <row r="80" spans="1:13" x14ac:dyDescent="0.25">
      <c r="A80" s="4" t="s">
        <v>19</v>
      </c>
      <c r="B80" s="7"/>
      <c r="C80" s="8">
        <f t="shared" ref="C80:M80" si="28">C32/B32-1</f>
        <v>-0.29932110064559514</v>
      </c>
      <c r="D80" s="8">
        <f t="shared" si="28"/>
        <v>1.822216630127957</v>
      </c>
      <c r="E80" s="8">
        <f t="shared" si="28"/>
        <v>-0.61852004343694145</v>
      </c>
      <c r="F80" s="8">
        <f t="shared" si="28"/>
        <v>0.47010885287387572</v>
      </c>
      <c r="G80" s="8">
        <f t="shared" si="28"/>
        <v>-0.16617061492091467</v>
      </c>
      <c r="H80" s="8">
        <f t="shared" si="28"/>
        <v>-9.839357182850561E-3</v>
      </c>
      <c r="I80" s="8">
        <f t="shared" si="28"/>
        <v>-4.4106936944913966E-2</v>
      </c>
      <c r="J80" s="8">
        <f t="shared" si="28"/>
        <v>-0.31669071671097881</v>
      </c>
      <c r="K80" s="8">
        <f t="shared" si="28"/>
        <v>0.77498965973294331</v>
      </c>
      <c r="L80" s="8">
        <f t="shared" si="28"/>
        <v>1.903227561411561</v>
      </c>
      <c r="M80" s="8">
        <f t="shared" si="28"/>
        <v>-0.48774210737900159</v>
      </c>
    </row>
    <row r="81" spans="1:13" x14ac:dyDescent="0.25">
      <c r="A81" s="4" t="s">
        <v>37</v>
      </c>
      <c r="B81" s="7"/>
      <c r="C81" s="8">
        <f t="shared" ref="C81:M81" si="29">C33/B33-1</f>
        <v>-0.88224766137286226</v>
      </c>
      <c r="D81" s="8">
        <f t="shared" si="29"/>
        <v>3.9465275376685574</v>
      </c>
      <c r="E81" s="8">
        <f t="shared" si="29"/>
        <v>-0.35951349494949503</v>
      </c>
      <c r="F81" s="8">
        <f t="shared" si="29"/>
        <v>0.38675975541572227</v>
      </c>
      <c r="G81" s="8">
        <f t="shared" si="29"/>
        <v>-0.84436677069036048</v>
      </c>
      <c r="H81" s="8">
        <f t="shared" si="29"/>
        <v>4.4747821064683073</v>
      </c>
      <c r="I81" s="8">
        <f t="shared" si="29"/>
        <v>0.3187190188891349</v>
      </c>
      <c r="J81" s="8">
        <f t="shared" si="29"/>
        <v>-0.41248316843868693</v>
      </c>
      <c r="K81" s="8">
        <f t="shared" si="29"/>
        <v>2.9140667432468099</v>
      </c>
      <c r="L81" s="8">
        <f t="shared" si="29"/>
        <v>-0.21397966488438747</v>
      </c>
      <c r="M81" s="8">
        <f t="shared" si="29"/>
        <v>-0.15111689960823271</v>
      </c>
    </row>
    <row r="82" spans="1:13" x14ac:dyDescent="0.25">
      <c r="A82" s="4" t="s">
        <v>20</v>
      </c>
      <c r="B82" s="7"/>
      <c r="C82" s="8">
        <f t="shared" ref="C82:M82" si="30">C34/B34-1</f>
        <v>-0.75317468706449009</v>
      </c>
      <c r="D82" s="8">
        <f t="shared" si="30"/>
        <v>0.52245878213834152</v>
      </c>
      <c r="E82" s="8">
        <f t="shared" si="30"/>
        <v>0.12304474043160485</v>
      </c>
      <c r="F82" s="8">
        <f t="shared" si="30"/>
        <v>0.20718354698347352</v>
      </c>
      <c r="G82" s="8">
        <f t="shared" si="30"/>
        <v>0.38313712914125952</v>
      </c>
      <c r="H82" s="8">
        <f t="shared" si="30"/>
        <v>0.25077559647354519</v>
      </c>
      <c r="I82" s="8">
        <f t="shared" si="30"/>
        <v>-2.9350741958794169E-2</v>
      </c>
      <c r="J82" s="8">
        <f t="shared" si="30"/>
        <v>-0.37225765260640398</v>
      </c>
      <c r="K82" s="8">
        <f t="shared" si="30"/>
        <v>0.14279701024392355</v>
      </c>
      <c r="L82" s="8">
        <f t="shared" si="30"/>
        <v>-0.49214403742453339</v>
      </c>
      <c r="M82" s="8">
        <f t="shared" si="30"/>
        <v>0.55196605796339937</v>
      </c>
    </row>
    <row r="83" spans="1:13" x14ac:dyDescent="0.25">
      <c r="A83" s="4" t="s">
        <v>21</v>
      </c>
      <c r="B83" s="7"/>
      <c r="C83" s="8">
        <f t="shared" ref="C83:M83" si="31">C35/B35-1</f>
        <v>-1</v>
      </c>
      <c r="D83" s="8" t="e">
        <f t="shared" si="31"/>
        <v>#DIV/0!</v>
      </c>
      <c r="E83" s="8">
        <f t="shared" si="31"/>
        <v>-1</v>
      </c>
      <c r="F83" s="8" t="e">
        <f t="shared" si="31"/>
        <v>#DIV/0!</v>
      </c>
      <c r="G83" s="8" t="e">
        <f t="shared" si="31"/>
        <v>#DIV/0!</v>
      </c>
      <c r="H83" s="8" t="e">
        <f t="shared" si="31"/>
        <v>#DIV/0!</v>
      </c>
      <c r="I83" s="8" t="e">
        <f t="shared" si="31"/>
        <v>#DIV/0!</v>
      </c>
      <c r="J83" s="8" t="e">
        <f t="shared" si="31"/>
        <v>#DIV/0!</v>
      </c>
      <c r="K83" s="8" t="e">
        <f t="shared" si="31"/>
        <v>#DIV/0!</v>
      </c>
      <c r="L83" s="8" t="e">
        <f t="shared" si="31"/>
        <v>#DIV/0!</v>
      </c>
      <c r="M83" s="8" t="e">
        <f t="shared" si="31"/>
        <v>#DIV/0!</v>
      </c>
    </row>
    <row r="84" spans="1:13" x14ac:dyDescent="0.25">
      <c r="A84" s="4" t="s">
        <v>22</v>
      </c>
      <c r="B84" s="7"/>
      <c r="C84" s="8">
        <f t="shared" ref="C84:M84" si="32">C36/B36-1</f>
        <v>2.4221099887766555</v>
      </c>
      <c r="D84" s="8">
        <f t="shared" si="32"/>
        <v>40.072477422547934</v>
      </c>
      <c r="E84" s="8">
        <f t="shared" si="32"/>
        <v>-1</v>
      </c>
      <c r="F84" s="8" t="e">
        <f t="shared" si="32"/>
        <v>#DIV/0!</v>
      </c>
      <c r="G84" s="8">
        <f t="shared" si="32"/>
        <v>-0.21230793269352499</v>
      </c>
      <c r="H84" s="8">
        <f t="shared" si="32"/>
        <v>229.00948204610157</v>
      </c>
      <c r="I84" s="8">
        <f t="shared" si="32"/>
        <v>1.6996327018984174</v>
      </c>
      <c r="J84" s="8">
        <f t="shared" si="32"/>
        <v>-0.99652451367945905</v>
      </c>
      <c r="K84" s="8">
        <f t="shared" si="32"/>
        <v>-0.19376150302669237</v>
      </c>
      <c r="L84" s="8">
        <f t="shared" si="32"/>
        <v>1.4359059959885991</v>
      </c>
      <c r="M84" s="8">
        <f t="shared" si="32"/>
        <v>-0.46206041406761655</v>
      </c>
    </row>
    <row r="85" spans="1:13" x14ac:dyDescent="0.25">
      <c r="A85" s="4" t="s">
        <v>23</v>
      </c>
      <c r="B85" s="7"/>
      <c r="C85" s="8">
        <f t="shared" ref="C85:M85" si="33">C37/B37-1</f>
        <v>0.33870825519624881</v>
      </c>
      <c r="D85" s="8">
        <f t="shared" si="33"/>
        <v>-0.37369618096090418</v>
      </c>
      <c r="E85" s="8">
        <f t="shared" si="33"/>
        <v>0.83680321483674147</v>
      </c>
      <c r="F85" s="8">
        <f t="shared" si="33"/>
        <v>-0.22835431188818889</v>
      </c>
      <c r="G85" s="8">
        <f t="shared" si="33"/>
        <v>-7.2967614812525783E-3</v>
      </c>
      <c r="H85" s="8">
        <f t="shared" si="33"/>
        <v>0.46526334354041587</v>
      </c>
      <c r="I85" s="8">
        <f t="shared" si="33"/>
        <v>-0.23834402135221522</v>
      </c>
      <c r="J85" s="8">
        <f t="shared" si="33"/>
        <v>-0.45333919169936565</v>
      </c>
      <c r="K85" s="8">
        <f t="shared" si="33"/>
        <v>1.0219855874380759</v>
      </c>
      <c r="L85" s="8">
        <f t="shared" si="33"/>
        <v>-0.49579985894283818</v>
      </c>
      <c r="M85" s="8">
        <f t="shared" si="33"/>
        <v>-0.18584304367808591</v>
      </c>
    </row>
    <row r="86" spans="1:13" x14ac:dyDescent="0.25">
      <c r="A86" s="4" t="s">
        <v>24</v>
      </c>
      <c r="B86" s="7"/>
      <c r="C86" s="8">
        <f t="shared" ref="C86:M86" si="34">C38/B38-1</f>
        <v>-9.5402314503994168E-2</v>
      </c>
      <c r="D86" s="8">
        <f t="shared" si="34"/>
        <v>2.2048773208792172E-2</v>
      </c>
      <c r="E86" s="8">
        <f t="shared" si="34"/>
        <v>-5.5658648979087344E-2</v>
      </c>
      <c r="F86" s="8">
        <f t="shared" si="34"/>
        <v>5.8241535029753599E-2</v>
      </c>
      <c r="G86" s="8">
        <f t="shared" si="34"/>
        <v>8.2892693768920278E-2</v>
      </c>
      <c r="H86" s="8">
        <f t="shared" si="34"/>
        <v>5.3944235078005276E-2</v>
      </c>
      <c r="I86" s="8">
        <f t="shared" si="34"/>
        <v>-8.6893819587077537E-2</v>
      </c>
      <c r="J86" s="8">
        <f t="shared" si="34"/>
        <v>-5.099519528768226E-2</v>
      </c>
      <c r="K86" s="8">
        <f t="shared" si="34"/>
        <v>0.13412397967069301</v>
      </c>
      <c r="L86" s="8">
        <f t="shared" si="34"/>
        <v>-5.6705262263189282E-2</v>
      </c>
      <c r="M86" s="8">
        <f t="shared" si="34"/>
        <v>8.694833187206763E-3</v>
      </c>
    </row>
    <row r="87" spans="1:13" x14ac:dyDescent="0.25">
      <c r="A87" s="4" t="s">
        <v>25</v>
      </c>
      <c r="B87" s="7"/>
      <c r="C87" s="8">
        <f t="shared" ref="C87:M87" si="35">C39/B39-1</f>
        <v>0.9864987248243553</v>
      </c>
      <c r="D87" s="8">
        <f t="shared" si="35"/>
        <v>3.5948467840956733E-2</v>
      </c>
      <c r="E87" s="8">
        <f t="shared" si="35"/>
        <v>-0.52155714129511566</v>
      </c>
      <c r="F87" s="8">
        <f t="shared" si="35"/>
        <v>1.7237205797883455</v>
      </c>
      <c r="G87" s="8">
        <f t="shared" si="35"/>
        <v>-0.4744020034265316</v>
      </c>
      <c r="H87" s="8">
        <f t="shared" si="35"/>
        <v>1.1032009341284987</v>
      </c>
      <c r="I87" s="8">
        <f t="shared" si="35"/>
        <v>-0.62549397610389312</v>
      </c>
      <c r="J87" s="8">
        <f t="shared" si="35"/>
        <v>1.2323731911159843</v>
      </c>
      <c r="K87" s="8">
        <f t="shared" si="35"/>
        <v>-0.33793348823070379</v>
      </c>
      <c r="L87" s="8">
        <f t="shared" si="35"/>
        <v>2.2502585445531187E-2</v>
      </c>
      <c r="M87" s="8">
        <f t="shared" si="35"/>
        <v>0.33734542168047388</v>
      </c>
    </row>
    <row r="88" spans="1:13" x14ac:dyDescent="0.25">
      <c r="A88" s="4" t="s">
        <v>26</v>
      </c>
      <c r="B88" s="7"/>
      <c r="C88" s="8">
        <f t="shared" ref="C88:M88" si="36">C40/B40-1</f>
        <v>-0.20185910970017251</v>
      </c>
      <c r="D88" s="8">
        <f t="shared" si="36"/>
        <v>-0.41783974322868578</v>
      </c>
      <c r="E88" s="8">
        <f t="shared" si="36"/>
        <v>-0.23104162147540741</v>
      </c>
      <c r="F88" s="8">
        <f t="shared" si="36"/>
        <v>1.0928249497554829</v>
      </c>
      <c r="G88" s="8">
        <f t="shared" si="36"/>
        <v>-0.79721796710235326</v>
      </c>
      <c r="H88" s="8">
        <f t="shared" si="36"/>
        <v>0.11678972131216314</v>
      </c>
      <c r="I88" s="8">
        <f t="shared" si="36"/>
        <v>1.0931963701710852</v>
      </c>
      <c r="J88" s="8">
        <f t="shared" si="36"/>
        <v>-0.36125920563154412</v>
      </c>
      <c r="K88" s="8">
        <f t="shared" si="36"/>
        <v>0.78386764122990282</v>
      </c>
      <c r="L88" s="8">
        <f t="shared" si="36"/>
        <v>0.22587205745525352</v>
      </c>
      <c r="M88" s="8">
        <f t="shared" si="36"/>
        <v>0.12744488708266233</v>
      </c>
    </row>
    <row r="89" spans="1:13" x14ac:dyDescent="0.25">
      <c r="A89" s="2" t="s">
        <v>48</v>
      </c>
      <c r="B89" s="7"/>
      <c r="C89" s="8">
        <f t="shared" ref="C89:M89" si="37">C41/B41-1</f>
        <v>2.1018897505712335</v>
      </c>
      <c r="D89" s="8">
        <f t="shared" si="37"/>
        <v>-0.93632029357178825</v>
      </c>
      <c r="E89" s="8">
        <f t="shared" si="37"/>
        <v>21.062850265749027</v>
      </c>
      <c r="F89" s="8">
        <f t="shared" si="37"/>
        <v>-0.28699667863951639</v>
      </c>
      <c r="G89" s="8">
        <f t="shared" si="37"/>
        <v>-0.37467698776654756</v>
      </c>
      <c r="H89" s="8">
        <f t="shared" si="37"/>
        <v>1.3914861193079835</v>
      </c>
      <c r="I89" s="8">
        <f t="shared" si="37"/>
        <v>-0.5571231852039471</v>
      </c>
      <c r="J89" s="8">
        <f t="shared" si="37"/>
        <v>-0.48469703087536342</v>
      </c>
      <c r="K89" s="8">
        <f t="shared" si="37"/>
        <v>0.78855255156990434</v>
      </c>
      <c r="L89" s="8">
        <f t="shared" si="37"/>
        <v>-0.54056712083644065</v>
      </c>
      <c r="M89" s="8">
        <f t="shared" si="37"/>
        <v>2.3359939739477134</v>
      </c>
    </row>
    <row r="90" spans="1:13" x14ac:dyDescent="0.25">
      <c r="A90" s="4" t="s">
        <v>41</v>
      </c>
      <c r="B90" s="7"/>
      <c r="C90" s="8">
        <f t="shared" ref="C90:M90" si="38">C42/B42-1</f>
        <v>1.2649635197793829E-2</v>
      </c>
      <c r="D90" s="8">
        <f t="shared" si="38"/>
        <v>-1.36422744466137E-2</v>
      </c>
      <c r="E90" s="8">
        <f t="shared" si="38"/>
        <v>-0.1351252870081</v>
      </c>
      <c r="F90" s="8">
        <f t="shared" si="38"/>
        <v>1.3316757612589218</v>
      </c>
      <c r="G90" s="8">
        <f t="shared" si="38"/>
        <v>-0.58407752055666973</v>
      </c>
      <c r="H90" s="8">
        <f t="shared" si="38"/>
        <v>1.9445065049996879E-2</v>
      </c>
      <c r="I90" s="8">
        <f t="shared" si="38"/>
        <v>0.18352847631091329</v>
      </c>
      <c r="J90" s="8">
        <f t="shared" si="38"/>
        <v>4.7700828646259907E-3</v>
      </c>
      <c r="K90" s="8">
        <f t="shared" si="38"/>
        <v>0.99572770247349784</v>
      </c>
      <c r="L90" s="8">
        <f t="shared" si="38"/>
        <v>-0.50111978370851862</v>
      </c>
      <c r="M90" s="8">
        <f t="shared" si="38"/>
        <v>6.783966511678452E-3</v>
      </c>
    </row>
    <row r="91" spans="1:13" x14ac:dyDescent="0.25">
      <c r="A91" s="4" t="s">
        <v>42</v>
      </c>
      <c r="B91" s="7"/>
      <c r="C91" s="8">
        <f t="shared" ref="C91:M91" si="39">C43/B43-1</f>
        <v>5.4115634957196006</v>
      </c>
      <c r="D91" s="8">
        <f t="shared" si="39"/>
        <v>0.19578645505386194</v>
      </c>
      <c r="E91" s="8">
        <f t="shared" si="39"/>
        <v>0.32766712975505086</v>
      </c>
      <c r="F91" s="8">
        <f t="shared" si="39"/>
        <v>-0.9822589297955735</v>
      </c>
      <c r="G91" s="8">
        <f t="shared" si="39"/>
        <v>-1</v>
      </c>
      <c r="H91" s="8" t="e">
        <f t="shared" si="39"/>
        <v>#DIV/0!</v>
      </c>
      <c r="I91" s="8">
        <f t="shared" si="39"/>
        <v>-0.54576911139143802</v>
      </c>
      <c r="J91" s="8">
        <f t="shared" si="39"/>
        <v>-0.8920274046006047</v>
      </c>
      <c r="K91" s="8">
        <f t="shared" si="39"/>
        <v>-1</v>
      </c>
      <c r="L91" s="8" t="e">
        <f t="shared" si="39"/>
        <v>#DIV/0!</v>
      </c>
      <c r="M91" s="8" t="e">
        <f t="shared" si="39"/>
        <v>#DIV/0!</v>
      </c>
    </row>
    <row r="92" spans="1:13" x14ac:dyDescent="0.25">
      <c r="A92" s="13" t="s">
        <v>44</v>
      </c>
      <c r="B92" s="7"/>
      <c r="C92" s="8">
        <f t="shared" ref="C92:M92" si="40">C44/B44-1</f>
        <v>-0.91454233345241875</v>
      </c>
      <c r="D92" s="8">
        <f t="shared" si="40"/>
        <v>18.759652593518378</v>
      </c>
      <c r="E92" s="8">
        <f t="shared" si="40"/>
        <v>2.9794563958006401</v>
      </c>
      <c r="F92" s="8">
        <f t="shared" si="40"/>
        <v>-0.71489959475695652</v>
      </c>
      <c r="G92" s="8">
        <f t="shared" si="40"/>
        <v>4.8252091097358063E-2</v>
      </c>
      <c r="H92" s="8">
        <f t="shared" si="40"/>
        <v>-0.36459354964214219</v>
      </c>
      <c r="I92" s="8">
        <f t="shared" si="40"/>
        <v>0.62191478543281375</v>
      </c>
      <c r="J92" s="8">
        <f t="shared" si="40"/>
        <v>0.18626130997793755</v>
      </c>
      <c r="K92" s="8">
        <f t="shared" si="40"/>
        <v>-0.41661720653372059</v>
      </c>
      <c r="L92" s="8">
        <f t="shared" si="40"/>
        <v>1.1378793437083923E-2</v>
      </c>
      <c r="M92" s="8">
        <f t="shared" si="40"/>
        <v>0.76135964940554901</v>
      </c>
    </row>
    <row r="93" spans="1:13" x14ac:dyDescent="0.25">
      <c r="A93" s="2" t="s">
        <v>43</v>
      </c>
      <c r="B93" s="7"/>
      <c r="C93" s="8" t="e">
        <f t="shared" ref="C93:M93" si="41">C45/B45-1</f>
        <v>#DIV/0!</v>
      </c>
      <c r="D93" s="8" t="e">
        <f t="shared" si="41"/>
        <v>#DIV/0!</v>
      </c>
      <c r="E93" s="8" t="e">
        <f t="shared" si="41"/>
        <v>#DIV/0!</v>
      </c>
      <c r="F93" s="8">
        <f t="shared" si="41"/>
        <v>-1</v>
      </c>
      <c r="G93" s="8" t="e">
        <f t="shared" si="41"/>
        <v>#DIV/0!</v>
      </c>
      <c r="H93" s="8" t="e">
        <f t="shared" si="41"/>
        <v>#DIV/0!</v>
      </c>
      <c r="I93" s="8" t="e">
        <f t="shared" si="41"/>
        <v>#DIV/0!</v>
      </c>
      <c r="J93" s="8" t="e">
        <f t="shared" si="41"/>
        <v>#DIV/0!</v>
      </c>
      <c r="K93" s="8" t="e">
        <f t="shared" si="41"/>
        <v>#DIV/0!</v>
      </c>
      <c r="L93" s="8" t="e">
        <f t="shared" si="41"/>
        <v>#DIV/0!</v>
      </c>
      <c r="M93" s="8" t="e">
        <f t="shared" si="41"/>
        <v>#DIV/0!</v>
      </c>
    </row>
    <row r="94" spans="1:13" x14ac:dyDescent="0.25">
      <c r="A94" s="2" t="s">
        <v>49</v>
      </c>
      <c r="B94" s="7"/>
      <c r="C94" s="8">
        <f t="shared" ref="C94:M94" si="42">C46/B46-1</f>
        <v>1.3284346271576597</v>
      </c>
      <c r="D94" s="8">
        <f t="shared" si="42"/>
        <v>-0.70891320495185695</v>
      </c>
      <c r="E94" s="8">
        <f t="shared" si="42"/>
        <v>0.40987571596459871</v>
      </c>
      <c r="F94" s="8">
        <f t="shared" si="42"/>
        <v>8.8750647376554692</v>
      </c>
      <c r="G94" s="8">
        <f t="shared" si="42"/>
        <v>-0.64957643081183281</v>
      </c>
      <c r="H94" s="8">
        <f t="shared" si="42"/>
        <v>4.1709941365950485</v>
      </c>
      <c r="I94" s="8">
        <f t="shared" si="42"/>
        <v>-0.87511525024681491</v>
      </c>
      <c r="J94" s="8">
        <f t="shared" si="42"/>
        <v>3.6868292190539638</v>
      </c>
      <c r="K94" s="8">
        <f t="shared" si="42"/>
        <v>0.25324297151404207</v>
      </c>
      <c r="L94" s="8">
        <f t="shared" si="42"/>
        <v>-0.69102595395365962</v>
      </c>
      <c r="M94" s="8">
        <f t="shared" si="42"/>
        <v>0.32492373175013811</v>
      </c>
    </row>
    <row r="95" spans="1:13" x14ac:dyDescent="0.25">
      <c r="A95" s="4" t="s">
        <v>27</v>
      </c>
      <c r="B95" s="7"/>
      <c r="C95" s="8" t="e">
        <f t="shared" ref="C95:M95" si="43">C47/B47-1</f>
        <v>#DIV/0!</v>
      </c>
      <c r="D95" s="8" t="e">
        <f t="shared" si="43"/>
        <v>#DIV/0!</v>
      </c>
      <c r="E95" s="8" t="e">
        <f t="shared" si="43"/>
        <v>#DIV/0!</v>
      </c>
      <c r="F95" s="8" t="e">
        <f t="shared" si="43"/>
        <v>#DIV/0!</v>
      </c>
      <c r="G95" s="8" t="e">
        <f t="shared" si="43"/>
        <v>#DIV/0!</v>
      </c>
      <c r="H95" s="8" t="e">
        <f t="shared" si="43"/>
        <v>#DIV/0!</v>
      </c>
      <c r="I95" s="8" t="e">
        <f t="shared" si="43"/>
        <v>#DIV/0!</v>
      </c>
      <c r="J95" s="8" t="e">
        <f t="shared" si="43"/>
        <v>#DIV/0!</v>
      </c>
      <c r="K95" s="8" t="e">
        <f t="shared" si="43"/>
        <v>#DIV/0!</v>
      </c>
      <c r="L95" s="8" t="e">
        <f t="shared" si="43"/>
        <v>#DIV/0!</v>
      </c>
      <c r="M95" s="8" t="e">
        <f t="shared" si="43"/>
        <v>#DIV/0!</v>
      </c>
    </row>
    <row r="96" spans="1:13" x14ac:dyDescent="0.25">
      <c r="A96" s="4" t="s">
        <v>28</v>
      </c>
      <c r="B96" s="7"/>
      <c r="C96" s="8">
        <f t="shared" ref="C96:M96" si="44">C48/B48-1</f>
        <v>-0.41291277596441756</v>
      </c>
      <c r="D96" s="8">
        <f t="shared" si="44"/>
        <v>0.49683603813310273</v>
      </c>
      <c r="E96" s="8">
        <f t="shared" si="44"/>
        <v>1.8132093052491971E-2</v>
      </c>
      <c r="F96" s="8">
        <f t="shared" si="44"/>
        <v>9.7840030507697184E-2</v>
      </c>
      <c r="G96" s="8">
        <f t="shared" si="44"/>
        <v>-0.11987941933679391</v>
      </c>
      <c r="H96" s="8">
        <f t="shared" si="44"/>
        <v>0.77111229688078997</v>
      </c>
      <c r="I96" s="8">
        <f t="shared" si="44"/>
        <v>-0.12271192471318182</v>
      </c>
      <c r="J96" s="8">
        <f t="shared" si="44"/>
        <v>6.1615635337038066E-2</v>
      </c>
      <c r="K96" s="8">
        <f t="shared" si="44"/>
        <v>3.0872580999297128E-3</v>
      </c>
      <c r="L96" s="8">
        <f t="shared" si="44"/>
        <v>-4.6097792963610162E-2</v>
      </c>
      <c r="M96" s="8">
        <f t="shared" si="44"/>
        <v>-0.11619084571961869</v>
      </c>
    </row>
    <row r="97" spans="1:13" ht="13.8" thickBot="1" x14ac:dyDescent="0.3">
      <c r="A97" s="4" t="s">
        <v>29</v>
      </c>
      <c r="B97" s="7"/>
      <c r="C97" s="8">
        <f t="shared" ref="C97:M97" si="45">C49/B49-1</f>
        <v>4.342278715466918</v>
      </c>
      <c r="D97" s="8">
        <f t="shared" si="45"/>
        <v>0.14289515937601727</v>
      </c>
      <c r="E97" s="8">
        <f t="shared" si="45"/>
        <v>1.6564825472195732E-2</v>
      </c>
      <c r="F97" s="8">
        <f t="shared" si="45"/>
        <v>-0.10528292994438759</v>
      </c>
      <c r="G97" s="8">
        <f t="shared" si="45"/>
        <v>0.20990819586242715</v>
      </c>
      <c r="H97" s="8">
        <f t="shared" si="45"/>
        <v>0.12323628400745457</v>
      </c>
      <c r="I97" s="8">
        <f t="shared" si="45"/>
        <v>-0.52555988519169361</v>
      </c>
      <c r="J97" s="8">
        <f t="shared" si="45"/>
        <v>-0.23591670122215569</v>
      </c>
      <c r="K97" s="8">
        <f t="shared" si="45"/>
        <v>0.70705789038489941</v>
      </c>
      <c r="L97" s="8">
        <f t="shared" si="45"/>
        <v>-0.31912839647651969</v>
      </c>
      <c r="M97" s="8">
        <f t="shared" si="45"/>
        <v>0.32328775088186035</v>
      </c>
    </row>
    <row r="98" spans="1:13" ht="13.8" thickBot="1" x14ac:dyDescent="0.3">
      <c r="A98" s="9" t="s">
        <v>33</v>
      </c>
      <c r="B98" s="10"/>
      <c r="C98" s="10">
        <f t="shared" ref="C98" si="46">C50/B50-1</f>
        <v>1.8990621437480426E-2</v>
      </c>
      <c r="D98" s="10">
        <f t="shared" ref="D98" si="47">D50/C50-1</f>
        <v>-0.16667937642626496</v>
      </c>
      <c r="E98" s="10">
        <f t="shared" ref="E98" si="48">E50/D50-1</f>
        <v>0.23131288017479457</v>
      </c>
      <c r="F98" s="10">
        <f t="shared" ref="F98" si="49">F50/E50-1</f>
        <v>4.2203621967584759E-4</v>
      </c>
      <c r="G98" s="10">
        <f t="shared" ref="G98" si="50">G50/F50-1</f>
        <v>-0.16789478948226255</v>
      </c>
      <c r="H98" s="10">
        <f t="shared" ref="H98" si="51">H50/G50-1</f>
        <v>0.37641032089444937</v>
      </c>
      <c r="I98" s="10">
        <f t="shared" ref="I98" si="52">I50/H50-1</f>
        <v>-0.20992441864236999</v>
      </c>
      <c r="J98" s="10">
        <f t="shared" ref="J98" si="53">J50/I50-1</f>
        <v>-8.7026541112034006E-2</v>
      </c>
      <c r="K98" s="10">
        <f t="shared" ref="K98" si="54">K50/J50-1</f>
        <v>0.25825348169562123</v>
      </c>
      <c r="L98" s="10">
        <f t="shared" ref="L98" si="55">L50/K50-1</f>
        <v>-0.14568865911075823</v>
      </c>
      <c r="M98" s="10">
        <f t="shared" ref="M98" si="56">M50/L50-1</f>
        <v>1.4012663087129784E-2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5:N5"/>
    <mergeCell ref="B4:N4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2025-03-03T16:29:37Z</dcterms:modified>
</cp:coreProperties>
</file>