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Felix Hidalgo\Mi unidad\FÉLIX ALFONSO HIDALGO\CAMPORT\DATOS CARGA ADUANA\2024\TABLAS REPORTES\ANUAL\"/>
    </mc:Choice>
  </mc:AlternateContent>
  <xr:revisionPtr revIDLastSave="0" documentId="13_ncr:1_{0F84EB81-E0F2-4730-AF44-DD2C76C281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<sst xmlns="http://schemas.openxmlformats.org/spreadsheetml/2006/main" count="123" uniqueCount="66">
  <si>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</si>
  <si>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</si>
  <si>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</si>
  <si>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</si>
  <si>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</si>
  <si>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</si>
  <si>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</si>
  <si>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</si>
  <si>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</si>
  <si>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</si>
  <si>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</si>
  <si>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</si>
  <si>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</si>
  <si>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</si>
  <si>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</si>
  <si>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</si>
  <si>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</si>
  <si>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</si>
  <si>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</si>
  <si>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</si>
  <si>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</si>
  <si>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</si>
  <si>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</si>
  <si>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</si>
  <si>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</si>
  <si>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</si>
  <si>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</si>
  <si>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</si>
  <si>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</si>
  <si>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</si>
  <si>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</si>
  <si>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</si>
  <si>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</si>
  <si>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</si>
  <si>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</si>
  <si>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</si>
  <si>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</si>
  <si>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</si>
  <si>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</si>
  <si>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</si>
  <si>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</si>
  <si>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</si>
  <si>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</si>
  <si>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</si>
  <si>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</si>
  <si>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</si>
  <si>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</si>
  <si>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</si>
  <si>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TERMINAL GRÁNELES DEL NORTE</t>
  </si>
  <si>
    <t>ÚLTIMOS 12 MESES</t>
  </si>
  <si>
    <t>TERMINAL PORTUARIO TERQUIM</t>
  </si>
  <si>
    <t>GNL MEJILLONES</t>
  </si>
  <si>
    <t>Fecha última actualización: 03/03/2025</t>
  </si>
  <si>
    <t>Enero - 2024</t>
  </si>
  <si>
    <t>Febrero - 2024</t>
  </si>
  <si>
    <t>Marzo - 2024</t>
  </si>
  <si>
    <t>Abril - 2024</t>
  </si>
  <si>
    <t>Mayo - 2024</t>
  </si>
  <si>
    <t>Junio - 2024</t>
  </si>
  <si>
    <t>Julio - 2024</t>
  </si>
  <si>
    <t>Agosto - 2024</t>
  </si>
  <si>
    <t>Septiembre - 2024</t>
  </si>
  <si>
    <t>Octubre - 2024</t>
  </si>
  <si>
    <t>Noviembre - 2024</t>
  </si>
  <si>
    <t>Diciembre - 2024</t>
  </si>
  <si>
    <t>Ene - Dic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</si>
</sst>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/>
    <xf numFmtId="0" fontId="5" fillId="0" borderId="0" xfId="0" applyFont="1"/>
    <xf numFmtId="0" fontId="7" fillId="3" borderId="1" xfId="0" applyFont="1" applyFill="1" applyBorder="1"/>
    <xf numFmtId="0" fontId="5" fillId="0" borderId="3" xfId="0" applyFont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3" fontId="7" fillId="4" borderId="1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left"/>
    </xf>
    <xf numFmtId="164" fontId="5" fillId="0" borderId="2" xfId="0" applyNumberFormat="1" applyFont="1" applyBorder="1"/>
    <xf numFmtId="164" fontId="5" fillId="0" borderId="3" xfId="0" applyNumberFormat="1" applyFont="1" applyBorder="1"/>
    <xf numFmtId="3" fontId="7" fillId="4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 applyAlignment="1">
      <alignment horizontal="right"/>
    </xf>
    <xf numFmtId="165" fontId="5" fillId="0" borderId="3" xfId="0" applyNumberFormat="1" applyFont="1" applyBorder="1"/>
    <xf numFmtId="0" fontId="4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3" borderId="8" xfId="0" applyFont="1" applyFill="1" applyBorder="1"/>
    <xf numFmtId="0" fontId="7" fillId="3" borderId="8" xfId="0" quotePrefix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165" fontId="5" fillId="0" borderId="8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7" fillId="3" borderId="4" xfId="0" applyFont="1" applyFill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165" fontId="8" fillId="0" borderId="8" xfId="0" applyNumberFormat="1" applyFont="1" applyBorder="1"/>
    <xf numFmtId="165" fontId="8" fillId="0" borderId="3" xfId="0" applyNumberFormat="1" applyFont="1" applyBorder="1"/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42" style="2" bestFit="1" customWidth="1"/>
    <col min="2" max="2" width="12" style="2" bestFit="1" customWidth="1"/>
    <col min="3" max="3" width="13.6640625" style="2" bestFit="1" customWidth="1"/>
    <col min="4" max="4" width="12.109375" style="2" bestFit="1" customWidth="1"/>
    <col min="5" max="5" width="12.21875" style="2" bestFit="1" customWidth="1"/>
    <col min="6" max="6" width="11.33203125" style="2" bestFit="1" customWidth="1"/>
    <col min="7" max="7" width="11.5546875" style="2" bestFit="1" customWidth="1"/>
    <col min="8" max="8" width="11.21875" style="2" bestFit="1" customWidth="1"/>
    <col min="9" max="9" width="13" style="2" bestFit="1" customWidth="1"/>
    <col min="10" max="10" width="16.77734375" style="2" bestFit="1" customWidth="1"/>
    <col min="11" max="11" width="13.88671875" style="2" bestFit="1" customWidth="1"/>
    <col min="12" max="12" width="16.21875" style="2" bestFit="1" customWidth="1"/>
    <col min="13" max="13" width="15.44140625" style="2" bestFit="1" customWidth="1"/>
    <col min="14" max="14" width="13.44140625" style="2" bestFit="1" customWidth="1"/>
    <col min="15" max="16384" width="14" style="2"/>
  </cols>
  <sheetData>
    <row r="1" spans="1:14" s="1" customFormat="1" x14ac:dyDescent="0.25">
      <c r="G1" s="28" t="s">
        <v>52</v>
      </c>
      <c r="H1" s="29"/>
      <c r="I1" s="29"/>
    </row>
    <row r="2" spans="1:14" s="1" customFormat="1" x14ac:dyDescent="0.25">
      <c r="G2" s="29" t="s">
        <v>34</v>
      </c>
      <c r="H2" s="29"/>
      <c r="I2" s="29"/>
    </row>
    <row r="3" spans="1:14" s="1" customFormat="1" ht="13.8" thickBot="1" x14ac:dyDescent="0.3"/>
    <row r="4" spans="1:14" ht="15" customHeight="1" thickBot="1" x14ac:dyDescent="0.3">
      <c r="A4" s="21" t="s">
        <v>49</v>
      </c>
      <c r="B4" s="26" t="s">
        <v>32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31"/>
    </row>
    <row r="5" spans="1:14" ht="15" customHeight="1" thickBot="1" x14ac:dyDescent="0.3">
      <c r="A5" s="3" t="s">
        <v>38</v>
      </c>
      <c r="B5" s="26" t="s">
        <v>30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31"/>
    </row>
    <row r="6" spans="1:14" ht="13.8" thickBot="1" x14ac:dyDescent="0.3">
      <c r="A6" s="15" t="s">
        <v>31</v>
      </c>
      <c r="B6" s="16" t="s">
        <v>53</v>
      </c>
      <c r="C6" s="16" t="s">
        <v>54</v>
      </c>
      <c r="D6" s="16" t="s">
        <v>55</v>
      </c>
      <c r="E6" s="16" t="s">
        <v>56</v>
      </c>
      <c r="F6" s="16" t="s">
        <v>57</v>
      </c>
      <c r="G6" s="16" t="s">
        <v>58</v>
      </c>
      <c r="H6" s="16" t="s">
        <v>59</v>
      </c>
      <c r="I6" s="16" t="s">
        <v>60</v>
      </c>
      <c r="J6" s="16" t="s">
        <v>61</v>
      </c>
      <c r="K6" s="16" t="s">
        <v>62</v>
      </c>
      <c r="L6" s="16" t="s">
        <v>63</v>
      </c>
      <c r="M6" s="16" t="s">
        <v>64</v>
      </c>
      <c r="N6" s="16" t="s">
        <v>65</v>
      </c>
    </row>
    <row r="7" spans="1:14" x14ac:dyDescent="0.25">
      <c r="A7" s="17" t="s">
        <v>0</v>
      </c>
      <c r="B7" s="18">
        <v>78902.802599999981</v>
      </c>
      <c r="C7" s="18">
        <v>103894.10140000001</v>
      </c>
      <c r="D7" s="18">
        <v>75755.582480000012</v>
      </c>
      <c r="E7" s="18">
        <v>106488.99742</v>
      </c>
      <c r="F7" s="18">
        <v>102357.77681999996</v>
      </c>
      <c r="G7" s="18">
        <v>74303.966360000006</v>
      </c>
      <c r="H7" s="18">
        <v>61321.116529999992</v>
      </c>
      <c r="I7" s="18">
        <v>112605.26387999998</v>
      </c>
      <c r="J7" s="18">
        <v>56586.866460000005</v>
      </c>
      <c r="K7" s="18">
        <v>112766.29025999998</v>
      </c>
      <c r="L7" s="18">
        <v>91307.943419999996</v>
      </c>
      <c r="M7" s="18">
        <v>96489.624030000021</v>
      </c>
      <c r="N7" s="24">
        <f>SUM(B7:M7)</f>
        <v>1072780.3316599999</v>
      </c>
    </row>
    <row r="8" spans="1:14" x14ac:dyDescent="0.25">
      <c r="A8" s="4" t="s">
        <v>1</v>
      </c>
      <c r="B8" s="12">
        <v>10612.77124</v>
      </c>
      <c r="C8" s="12">
        <v>20913.419869999987</v>
      </c>
      <c r="D8" s="12">
        <v>15004.353209999996</v>
      </c>
      <c r="E8" s="12">
        <v>15252.500750000001</v>
      </c>
      <c r="F8" s="12">
        <v>13246.010470000001</v>
      </c>
      <c r="G8" s="12">
        <v>14011.889189999998</v>
      </c>
      <c r="H8" s="12">
        <v>13033.121910000003</v>
      </c>
      <c r="I8" s="12">
        <v>10296.136799999995</v>
      </c>
      <c r="J8" s="12">
        <v>10896.1754</v>
      </c>
      <c r="K8" s="12">
        <v>13361.928290000003</v>
      </c>
      <c r="L8" s="12">
        <v>13637.851500000001</v>
      </c>
      <c r="M8" s="12">
        <v>12350.892900000004</v>
      </c>
      <c r="N8" s="25">
        <f t="shared" ref="N8:N49" si="0">SUM(B8:M8)</f>
        <v>162617.05152999997</v>
      </c>
    </row>
    <row r="9" spans="1:14" x14ac:dyDescent="0.25">
      <c r="A9" s="4" t="s">
        <v>2</v>
      </c>
      <c r="B9" s="12">
        <v>104681.88400000002</v>
      </c>
      <c r="C9" s="12">
        <v>56294.168000000005</v>
      </c>
      <c r="D9" s="12">
        <v>118320.51699999999</v>
      </c>
      <c r="E9" s="12">
        <v>168254.022</v>
      </c>
      <c r="F9" s="12">
        <v>41989.038</v>
      </c>
      <c r="G9" s="12">
        <v>74786.684999999998</v>
      </c>
      <c r="H9" s="12">
        <v>217462.53</v>
      </c>
      <c r="I9" s="12">
        <v>161064.17200000002</v>
      </c>
      <c r="J9" s="12">
        <v>113918.85599999999</v>
      </c>
      <c r="K9" s="12">
        <v>15206.326999999999</v>
      </c>
      <c r="L9" s="12">
        <v>146743.94400000002</v>
      </c>
      <c r="M9" s="12">
        <v>55335.067999999999</v>
      </c>
      <c r="N9" s="25">
        <f t="shared" si="0"/>
        <v>1274057.2110000001</v>
      </c>
    </row>
    <row r="10" spans="1:14" x14ac:dyDescent="0.25">
      <c r="A10" s="4" t="s">
        <v>3</v>
      </c>
      <c r="B10" s="12">
        <v>108839.30200000001</v>
      </c>
      <c r="C10" s="12">
        <v>58417.53</v>
      </c>
      <c r="D10" s="12">
        <v>58262.642999999996</v>
      </c>
      <c r="E10" s="12">
        <v>134847.291</v>
      </c>
      <c r="F10" s="12">
        <v>87697.59</v>
      </c>
      <c r="G10" s="12">
        <v>4.9770000000000003</v>
      </c>
      <c r="H10" s="12">
        <v>113399.348</v>
      </c>
      <c r="I10" s="12">
        <v>0.55000000000000004</v>
      </c>
      <c r="J10" s="12">
        <v>3.9289999999999998</v>
      </c>
      <c r="K10" s="12">
        <v>57140.103999999999</v>
      </c>
      <c r="L10" s="12">
        <v>119514.942</v>
      </c>
      <c r="M10" s="12">
        <v>9.5190000000000001</v>
      </c>
      <c r="N10" s="25">
        <f t="shared" si="0"/>
        <v>738137.72499999998</v>
      </c>
    </row>
    <row r="11" spans="1:14" x14ac:dyDescent="0.25">
      <c r="A11" s="4" t="s">
        <v>4</v>
      </c>
      <c r="B11" s="12">
        <v>646520.30674999987</v>
      </c>
      <c r="C11" s="12">
        <v>293792.38796999998</v>
      </c>
      <c r="D11" s="12">
        <v>773993.84831000003</v>
      </c>
      <c r="E11" s="12">
        <v>917997.06199000007</v>
      </c>
      <c r="F11" s="12">
        <v>592209.82199999993</v>
      </c>
      <c r="G11" s="12">
        <v>762856.38199999987</v>
      </c>
      <c r="H11" s="12">
        <v>575137.61404000001</v>
      </c>
      <c r="I11" s="12">
        <v>675414.11</v>
      </c>
      <c r="J11" s="12">
        <v>712847.13800000004</v>
      </c>
      <c r="K11" s="12">
        <v>614250.01099999994</v>
      </c>
      <c r="L11" s="12">
        <v>665664.19499999995</v>
      </c>
      <c r="M11" s="12">
        <v>525097.02500000002</v>
      </c>
      <c r="N11" s="25">
        <f t="shared" si="0"/>
        <v>7755779.9020600002</v>
      </c>
    </row>
    <row r="12" spans="1:14" x14ac:dyDescent="0.25">
      <c r="A12" s="4" t="s">
        <v>5</v>
      </c>
      <c r="B12" s="12">
        <v>317456.46000000002</v>
      </c>
      <c r="C12" s="12">
        <v>335776.8</v>
      </c>
      <c r="D12" s="12">
        <v>277828.55899999995</v>
      </c>
      <c r="E12" s="12">
        <v>284452.2</v>
      </c>
      <c r="F12" s="12">
        <v>476755.76500000001</v>
      </c>
      <c r="G12" s="12">
        <v>229956.97500000001</v>
      </c>
      <c r="H12" s="12">
        <v>417967.58800000005</v>
      </c>
      <c r="I12" s="12">
        <v>396078.19999999995</v>
      </c>
      <c r="J12" s="12">
        <v>441847.98</v>
      </c>
      <c r="K12" s="12">
        <v>410914.67795000004</v>
      </c>
      <c r="L12" s="12">
        <v>533823.30000000005</v>
      </c>
      <c r="M12" s="12">
        <v>294428.5</v>
      </c>
      <c r="N12" s="25">
        <f t="shared" si="0"/>
        <v>4417287.00495</v>
      </c>
    </row>
    <row r="13" spans="1:14" x14ac:dyDescent="0.25">
      <c r="A13" s="4" t="s">
        <v>36</v>
      </c>
      <c r="B13" s="12">
        <v>0</v>
      </c>
      <c r="C13" s="12">
        <v>0</v>
      </c>
      <c r="D13" s="12">
        <v>12446.102000000001</v>
      </c>
      <c r="E13" s="12">
        <v>0</v>
      </c>
      <c r="F13" s="12">
        <v>12507.129000000001</v>
      </c>
      <c r="G13" s="12">
        <v>0</v>
      </c>
      <c r="H13" s="12">
        <v>12539.254000000001</v>
      </c>
      <c r="I13" s="12">
        <v>0</v>
      </c>
      <c r="J13" s="12">
        <v>12569.847</v>
      </c>
      <c r="K13" s="12">
        <v>0</v>
      </c>
      <c r="L13" s="12">
        <v>12526.213</v>
      </c>
      <c r="M13" s="12">
        <v>0</v>
      </c>
      <c r="N13" s="25">
        <f t="shared" si="0"/>
        <v>62588.544999999998</v>
      </c>
    </row>
    <row r="14" spans="1:14" x14ac:dyDescent="0.25">
      <c r="A14" s="4" t="s">
        <v>6</v>
      </c>
      <c r="B14" s="12">
        <v>7828.768</v>
      </c>
      <c r="C14" s="12">
        <v>0</v>
      </c>
      <c r="D14" s="12">
        <v>0</v>
      </c>
      <c r="E14" s="12">
        <v>19505.718000000001</v>
      </c>
      <c r="F14" s="12">
        <v>27312.252999999997</v>
      </c>
      <c r="G14" s="12">
        <v>4258.0219999999999</v>
      </c>
      <c r="H14" s="12">
        <v>19825.775000000001</v>
      </c>
      <c r="I14" s="12">
        <v>16698.146000000001</v>
      </c>
      <c r="J14" s="12">
        <v>11243.459000000001</v>
      </c>
      <c r="K14" s="12">
        <v>6025.8030000000008</v>
      </c>
      <c r="L14" s="12">
        <v>7773.3889999999992</v>
      </c>
      <c r="M14" s="12">
        <v>5113.7669999999998</v>
      </c>
      <c r="N14" s="25">
        <f t="shared" si="0"/>
        <v>125585.1</v>
      </c>
    </row>
    <row r="15" spans="1:14" x14ac:dyDescent="0.25">
      <c r="A15" s="4" t="s">
        <v>7</v>
      </c>
      <c r="B15" s="12">
        <v>39701.249940000009</v>
      </c>
      <c r="C15" s="12">
        <v>49693.266199999991</v>
      </c>
      <c r="D15" s="12">
        <v>22512.272079999995</v>
      </c>
      <c r="E15" s="12">
        <v>31007.64875</v>
      </c>
      <c r="F15" s="12">
        <v>34094.12831</v>
      </c>
      <c r="G15" s="12">
        <v>19518.878239999998</v>
      </c>
      <c r="H15" s="12">
        <v>37719.382039999997</v>
      </c>
      <c r="I15" s="12">
        <v>9.7846399999999996</v>
      </c>
      <c r="J15" s="12">
        <v>42118.42654</v>
      </c>
      <c r="K15" s="12">
        <v>21364.048999999999</v>
      </c>
      <c r="L15" s="12">
        <v>33464.295549999995</v>
      </c>
      <c r="M15" s="12">
        <v>41417.664000000004</v>
      </c>
      <c r="N15" s="25">
        <f t="shared" si="0"/>
        <v>372621.04528999992</v>
      </c>
    </row>
    <row r="16" spans="1:14" x14ac:dyDescent="0.25">
      <c r="A16" s="4" t="s">
        <v>8</v>
      </c>
      <c r="B16" s="12">
        <v>401371.45091999997</v>
      </c>
      <c r="C16" s="12">
        <v>343950.16231000022</v>
      </c>
      <c r="D16" s="12">
        <v>446812.52716000041</v>
      </c>
      <c r="E16" s="12">
        <v>362570.15431999997</v>
      </c>
      <c r="F16" s="12">
        <v>8604.8888399999978</v>
      </c>
      <c r="G16" s="12">
        <v>83724.863480000044</v>
      </c>
      <c r="H16" s="12">
        <v>231182.33942</v>
      </c>
      <c r="I16" s="12">
        <v>239255.8628</v>
      </c>
      <c r="J16" s="12">
        <v>217034.17739000011</v>
      </c>
      <c r="K16" s="12">
        <v>325646.77246999991</v>
      </c>
      <c r="L16" s="12">
        <v>243036.29360999991</v>
      </c>
      <c r="M16" s="12">
        <v>253226.20317000002</v>
      </c>
      <c r="N16" s="25">
        <f t="shared" si="0"/>
        <v>3156415.695890001</v>
      </c>
    </row>
    <row r="17" spans="1:14" x14ac:dyDescent="0.25">
      <c r="A17" s="4" t="s">
        <v>9</v>
      </c>
      <c r="B17" s="12">
        <v>4.1900000000000004</v>
      </c>
      <c r="C17" s="12">
        <v>165246.606</v>
      </c>
      <c r="D17" s="12">
        <v>52322.38</v>
      </c>
      <c r="E17" s="12">
        <v>118061.80699999999</v>
      </c>
      <c r="F17" s="12">
        <v>58609.324999999997</v>
      </c>
      <c r="G17" s="12">
        <v>7.1040000000000001</v>
      </c>
      <c r="H17" s="12">
        <v>115140.731</v>
      </c>
      <c r="I17" s="12">
        <v>2.1800000000000002</v>
      </c>
      <c r="J17" s="12">
        <v>61050.718999999997</v>
      </c>
      <c r="K17" s="12">
        <v>60933.26</v>
      </c>
      <c r="L17" s="12">
        <v>57214.832999999999</v>
      </c>
      <c r="M17" s="12">
        <v>57973.178</v>
      </c>
      <c r="N17" s="25">
        <f t="shared" si="0"/>
        <v>746566.31299999997</v>
      </c>
    </row>
    <row r="18" spans="1:14" x14ac:dyDescent="0.25">
      <c r="A18" s="4" t="s">
        <v>51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25">
        <f t="shared" si="0"/>
        <v>0</v>
      </c>
    </row>
    <row r="19" spans="1:14" x14ac:dyDescent="0.25">
      <c r="A19" s="4" t="s">
        <v>41</v>
      </c>
      <c r="B19" s="12">
        <v>339339.81</v>
      </c>
      <c r="C19" s="12">
        <v>134496</v>
      </c>
      <c r="D19" s="12">
        <v>203505.22</v>
      </c>
      <c r="E19" s="12">
        <v>73011</v>
      </c>
      <c r="F19" s="12">
        <v>190761</v>
      </c>
      <c r="G19" s="12">
        <v>87471.736000000004</v>
      </c>
      <c r="H19" s="12">
        <v>202859.08600000001</v>
      </c>
      <c r="I19" s="12">
        <v>90011.58</v>
      </c>
      <c r="J19" s="12">
        <v>132000</v>
      </c>
      <c r="K19" s="12">
        <v>134262.014</v>
      </c>
      <c r="L19" s="12">
        <v>103148</v>
      </c>
      <c r="M19" s="12">
        <v>102376.933</v>
      </c>
      <c r="N19" s="25">
        <f t="shared" si="0"/>
        <v>1793242.379</v>
      </c>
    </row>
    <row r="20" spans="1:14" x14ac:dyDescent="0.25">
      <c r="A20" s="4" t="s">
        <v>10</v>
      </c>
      <c r="B20" s="12">
        <v>933227.18500000006</v>
      </c>
      <c r="C20" s="12">
        <v>526985.08719999995</v>
      </c>
      <c r="D20" s="12">
        <v>529552.18703000003</v>
      </c>
      <c r="E20" s="12">
        <v>743099.50899999996</v>
      </c>
      <c r="F20" s="12">
        <v>273079.58500000002</v>
      </c>
      <c r="G20" s="12">
        <v>713761.37199999997</v>
      </c>
      <c r="H20" s="12">
        <v>608969.82400000002</v>
      </c>
      <c r="I20" s="12">
        <v>643096.23</v>
      </c>
      <c r="J20" s="12">
        <v>672426.42599999998</v>
      </c>
      <c r="K20" s="12">
        <v>418588.96178000001</v>
      </c>
      <c r="L20" s="12">
        <v>709223.08000000007</v>
      </c>
      <c r="M20" s="12">
        <v>357657.89399999997</v>
      </c>
      <c r="N20" s="25">
        <f t="shared" si="0"/>
        <v>7129667.3410099996</v>
      </c>
    </row>
    <row r="21" spans="1:14" x14ac:dyDescent="0.25">
      <c r="A21" s="4" t="s">
        <v>11</v>
      </c>
      <c r="B21" s="12">
        <v>25502.7431</v>
      </c>
      <c r="C21" s="12">
        <v>22066.037400000001</v>
      </c>
      <c r="D21" s="12">
        <v>16516.107799999994</v>
      </c>
      <c r="E21" s="12">
        <v>23559.219959999999</v>
      </c>
      <c r="F21" s="12">
        <v>27356.510999999999</v>
      </c>
      <c r="G21" s="12">
        <v>21562.6312</v>
      </c>
      <c r="H21" s="12">
        <v>20050.96675</v>
      </c>
      <c r="I21" s="12">
        <v>19170.990589999998</v>
      </c>
      <c r="J21" s="12">
        <v>9772.0957999999955</v>
      </c>
      <c r="K21" s="12">
        <v>12506.979519999997</v>
      </c>
      <c r="L21" s="12">
        <v>14991.164910000003</v>
      </c>
      <c r="M21" s="12">
        <v>12539.865800000001</v>
      </c>
      <c r="N21" s="25">
        <f t="shared" si="0"/>
        <v>225595.31382999997</v>
      </c>
    </row>
    <row r="22" spans="1:14" x14ac:dyDescent="0.25">
      <c r="A22" s="4" t="s">
        <v>12</v>
      </c>
      <c r="B22" s="12">
        <v>339517.01904999994</v>
      </c>
      <c r="C22" s="12">
        <v>271018.62995999993</v>
      </c>
      <c r="D22" s="12">
        <v>323283.43884999992</v>
      </c>
      <c r="E22" s="12">
        <v>323952.32270999998</v>
      </c>
      <c r="F22" s="12">
        <v>388051.41975999973</v>
      </c>
      <c r="G22" s="12">
        <v>404308.63071000023</v>
      </c>
      <c r="H22" s="12">
        <v>363666.21444000019</v>
      </c>
      <c r="I22" s="12">
        <v>357377.33899000008</v>
      </c>
      <c r="J22" s="12">
        <v>309653.41517999984</v>
      </c>
      <c r="K22" s="12">
        <v>336546.93906999991</v>
      </c>
      <c r="L22" s="12">
        <v>309087.52286000008</v>
      </c>
      <c r="M22" s="12">
        <v>385734.0864700001</v>
      </c>
      <c r="N22" s="25">
        <f t="shared" si="0"/>
        <v>4112196.9780499996</v>
      </c>
    </row>
    <row r="23" spans="1:14" x14ac:dyDescent="0.25">
      <c r="A23" s="4" t="s">
        <v>13</v>
      </c>
      <c r="B23" s="12">
        <v>130062.23</v>
      </c>
      <c r="C23" s="12">
        <v>90514.09</v>
      </c>
      <c r="D23" s="12">
        <v>0</v>
      </c>
      <c r="E23" s="12">
        <v>92363.72</v>
      </c>
      <c r="F23" s="12">
        <v>168513.52000000002</v>
      </c>
      <c r="G23" s="12">
        <v>66506.66</v>
      </c>
      <c r="H23" s="12">
        <v>115250.18</v>
      </c>
      <c r="I23" s="12">
        <v>121365.93999999999</v>
      </c>
      <c r="J23" s="12">
        <v>110492.28</v>
      </c>
      <c r="K23" s="12">
        <v>149991.65</v>
      </c>
      <c r="L23" s="12">
        <v>99624.31</v>
      </c>
      <c r="M23" s="12">
        <v>76100.540000000008</v>
      </c>
      <c r="N23" s="25">
        <f t="shared" si="0"/>
        <v>1220785.1200000001</v>
      </c>
    </row>
    <row r="24" spans="1:14" x14ac:dyDescent="0.25">
      <c r="A24" s="4" t="s">
        <v>14</v>
      </c>
      <c r="B24" s="12">
        <v>33404.925300000003</v>
      </c>
      <c r="C24" s="12">
        <v>44785.031000000003</v>
      </c>
      <c r="D24" s="12">
        <v>45228.831299999998</v>
      </c>
      <c r="E24" s="12">
        <v>100780.18918</v>
      </c>
      <c r="F24" s="12">
        <v>46453.223999999995</v>
      </c>
      <c r="G24" s="12">
        <v>113585.63231</v>
      </c>
      <c r="H24" s="12">
        <v>76532.265199999994</v>
      </c>
      <c r="I24" s="12">
        <v>104912.56625</v>
      </c>
      <c r="J24" s="12">
        <v>92211.667000000001</v>
      </c>
      <c r="K24" s="12">
        <v>100436.61494</v>
      </c>
      <c r="L24" s="12">
        <v>58025.976999999999</v>
      </c>
      <c r="M24" s="12">
        <v>45929.957000000002</v>
      </c>
      <c r="N24" s="25">
        <f t="shared" si="0"/>
        <v>862286.88048000005</v>
      </c>
    </row>
    <row r="25" spans="1:14" x14ac:dyDescent="0.25">
      <c r="A25" s="4" t="s">
        <v>15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25">
        <f t="shared" si="0"/>
        <v>0</v>
      </c>
    </row>
    <row r="26" spans="1:14" x14ac:dyDescent="0.25">
      <c r="A26" s="13" t="s">
        <v>43</v>
      </c>
      <c r="B26" s="12">
        <v>37160.463000000003</v>
      </c>
      <c r="C26" s="12">
        <v>4.8849999999999998</v>
      </c>
      <c r="D26" s="12">
        <v>2.2749999999999999</v>
      </c>
      <c r="E26" s="12">
        <v>6.7610000000000001</v>
      </c>
      <c r="F26" s="12">
        <v>0.92900000000000005</v>
      </c>
      <c r="G26" s="12">
        <v>109.836</v>
      </c>
      <c r="H26" s="12">
        <v>10.954090000000001</v>
      </c>
      <c r="I26" s="12">
        <v>38425.573499999999</v>
      </c>
      <c r="J26" s="12">
        <v>0</v>
      </c>
      <c r="K26" s="12">
        <v>0.51500000000000001</v>
      </c>
      <c r="L26" s="12">
        <v>12624.451599999999</v>
      </c>
      <c r="M26" s="12">
        <v>9.4510000000000005</v>
      </c>
      <c r="N26" s="25">
        <f t="shared" si="0"/>
        <v>88356.094190000003</v>
      </c>
    </row>
    <row r="27" spans="1:14" x14ac:dyDescent="0.25">
      <c r="A27" s="4" t="s">
        <v>42</v>
      </c>
      <c r="B27" s="12">
        <v>0</v>
      </c>
      <c r="C27" s="12">
        <v>0</v>
      </c>
      <c r="D27" s="12">
        <v>57.988</v>
      </c>
      <c r="E27" s="12">
        <v>276.54400000000004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99.96</v>
      </c>
      <c r="L27" s="12">
        <v>29.263999999999999</v>
      </c>
      <c r="M27" s="12">
        <v>438.57</v>
      </c>
      <c r="N27" s="25">
        <f t="shared" si="0"/>
        <v>902.32600000000002</v>
      </c>
    </row>
    <row r="28" spans="1:14" x14ac:dyDescent="0.25">
      <c r="A28" s="4" t="s">
        <v>16</v>
      </c>
      <c r="B28" s="12">
        <v>513956.22</v>
      </c>
      <c r="C28" s="12">
        <v>435584.86</v>
      </c>
      <c r="D28" s="12">
        <v>406708.2</v>
      </c>
      <c r="E28" s="12">
        <v>301132</v>
      </c>
      <c r="F28" s="12">
        <v>172744.9</v>
      </c>
      <c r="G28" s="12">
        <v>268424.7</v>
      </c>
      <c r="H28" s="12">
        <v>314666.5</v>
      </c>
      <c r="I28" s="12">
        <v>183335.6</v>
      </c>
      <c r="J28" s="12">
        <v>387312.02</v>
      </c>
      <c r="K28" s="12">
        <v>242231</v>
      </c>
      <c r="L28" s="12">
        <v>425799.74999999994</v>
      </c>
      <c r="M28" s="12">
        <v>610387.27</v>
      </c>
      <c r="N28" s="25">
        <f t="shared" si="0"/>
        <v>4262283.0199999996</v>
      </c>
    </row>
    <row r="29" spans="1:14" x14ac:dyDescent="0.25">
      <c r="A29" s="4" t="s">
        <v>17</v>
      </c>
      <c r="B29" s="12">
        <v>496150</v>
      </c>
      <c r="C29" s="12">
        <v>308936</v>
      </c>
      <c r="D29" s="12">
        <v>242050</v>
      </c>
      <c r="E29" s="12">
        <v>363939</v>
      </c>
      <c r="F29" s="12">
        <v>344665</v>
      </c>
      <c r="G29" s="12">
        <v>233226</v>
      </c>
      <c r="H29" s="12">
        <v>402417</v>
      </c>
      <c r="I29" s="12">
        <v>1119878</v>
      </c>
      <c r="J29" s="12">
        <v>295118</v>
      </c>
      <c r="K29" s="12">
        <v>364150</v>
      </c>
      <c r="L29" s="12">
        <v>437813</v>
      </c>
      <c r="M29" s="12">
        <v>194961</v>
      </c>
      <c r="N29" s="25">
        <f t="shared" si="0"/>
        <v>4803303</v>
      </c>
    </row>
    <row r="30" spans="1:14" x14ac:dyDescent="0.25">
      <c r="A30" s="4" t="s">
        <v>39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24622.501</v>
      </c>
      <c r="N30" s="25">
        <f t="shared" si="0"/>
        <v>24622.501</v>
      </c>
    </row>
    <row r="31" spans="1:14" x14ac:dyDescent="0.25">
      <c r="A31" s="4" t="s">
        <v>18</v>
      </c>
      <c r="B31" s="12">
        <v>2.274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6.5819999999999999</v>
      </c>
      <c r="J31" s="12">
        <v>0.96</v>
      </c>
      <c r="K31" s="12">
        <v>0</v>
      </c>
      <c r="L31" s="12">
        <v>1.9750000000000001</v>
      </c>
      <c r="M31" s="12">
        <v>0</v>
      </c>
      <c r="N31" s="25">
        <f t="shared" si="0"/>
        <v>11.790999999999999</v>
      </c>
    </row>
    <row r="32" spans="1:14" x14ac:dyDescent="0.25">
      <c r="A32" s="4" t="s">
        <v>19</v>
      </c>
      <c r="B32" s="12">
        <v>314704.8842400001</v>
      </c>
      <c r="C32" s="12">
        <v>208439.66043000002</v>
      </c>
      <c r="D32" s="12">
        <v>151442.87680999996</v>
      </c>
      <c r="E32" s="12">
        <v>231637.09094999993</v>
      </c>
      <c r="F32" s="12">
        <v>181200.03696000003</v>
      </c>
      <c r="G32" s="12">
        <v>190113.99605999998</v>
      </c>
      <c r="H32" s="12">
        <v>201721.89894999997</v>
      </c>
      <c r="I32" s="12">
        <v>210572.09247</v>
      </c>
      <c r="J32" s="12">
        <v>256235.16365000006</v>
      </c>
      <c r="K32" s="12">
        <v>263031.91723000002</v>
      </c>
      <c r="L32" s="12">
        <v>256295.74657999995</v>
      </c>
      <c r="M32" s="12">
        <v>238136.91071000003</v>
      </c>
      <c r="N32" s="25">
        <f t="shared" si="0"/>
        <v>2703532.2750400002</v>
      </c>
    </row>
    <row r="33" spans="1:14" x14ac:dyDescent="0.25">
      <c r="A33" s="4" t="s">
        <v>40</v>
      </c>
      <c r="B33" s="12">
        <v>157428.16799999998</v>
      </c>
      <c r="C33" s="12">
        <v>3.6106000000000003</v>
      </c>
      <c r="D33" s="12">
        <v>1.86</v>
      </c>
      <c r="E33" s="12">
        <v>43737.528999999995</v>
      </c>
      <c r="F33" s="12">
        <v>45279.850000000006</v>
      </c>
      <c r="G33" s="12">
        <v>57328.959000000003</v>
      </c>
      <c r="H33" s="12">
        <v>58397.467510000002</v>
      </c>
      <c r="I33" s="12">
        <v>46934.985000000001</v>
      </c>
      <c r="J33" s="12">
        <v>3.1930000000000001</v>
      </c>
      <c r="K33" s="12">
        <v>220857.5735</v>
      </c>
      <c r="L33" s="12">
        <v>5.2489999999999997</v>
      </c>
      <c r="M33" s="12">
        <v>84773.197</v>
      </c>
      <c r="N33" s="25">
        <f t="shared" si="0"/>
        <v>714751.64161000005</v>
      </c>
    </row>
    <row r="34" spans="1:14" x14ac:dyDescent="0.25">
      <c r="A34" s="4" t="s">
        <v>20</v>
      </c>
      <c r="B34" s="12">
        <v>58644.687499999993</v>
      </c>
      <c r="C34" s="12">
        <v>229.679</v>
      </c>
      <c r="D34" s="12">
        <v>121073.60102</v>
      </c>
      <c r="E34" s="12">
        <v>57833.796999999999</v>
      </c>
      <c r="F34" s="12">
        <v>13.523020000000001</v>
      </c>
      <c r="G34" s="12">
        <v>61454.314999999995</v>
      </c>
      <c r="H34" s="12">
        <v>49.135460000000002</v>
      </c>
      <c r="I34" s="12">
        <v>57378.061999999998</v>
      </c>
      <c r="J34" s="12">
        <v>8.1791999999999998</v>
      </c>
      <c r="K34" s="12">
        <v>0.89800000000000002</v>
      </c>
      <c r="L34" s="12">
        <v>4433.3710000000001</v>
      </c>
      <c r="M34" s="12">
        <v>61426.4378</v>
      </c>
      <c r="N34" s="25">
        <f t="shared" si="0"/>
        <v>422545.68599999999</v>
      </c>
    </row>
    <row r="35" spans="1:14" x14ac:dyDescent="0.25">
      <c r="A35" s="4" t="s">
        <v>21</v>
      </c>
      <c r="B35" s="12">
        <v>4041.3029999999999</v>
      </c>
      <c r="C35" s="12">
        <v>2403.92</v>
      </c>
      <c r="D35" s="12">
        <v>2078.4459999999999</v>
      </c>
      <c r="E35" s="12">
        <v>1891.758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660.798</v>
      </c>
      <c r="M35" s="12">
        <v>1033.1976999999999</v>
      </c>
      <c r="N35" s="25">
        <f t="shared" si="0"/>
        <v>12109.422700000001</v>
      </c>
    </row>
    <row r="36" spans="1:14" x14ac:dyDescent="0.25">
      <c r="A36" s="4" t="s">
        <v>22</v>
      </c>
      <c r="B36" s="12">
        <v>3088.3655699999999</v>
      </c>
      <c r="C36" s="12">
        <v>3871.4914399999998</v>
      </c>
      <c r="D36" s="12">
        <v>4252.8022900000005</v>
      </c>
      <c r="E36" s="12">
        <v>3035.13771</v>
      </c>
      <c r="F36" s="12">
        <v>554.93074999999999</v>
      </c>
      <c r="G36" s="12">
        <v>105.35980000000001</v>
      </c>
      <c r="H36" s="12">
        <v>217.376</v>
      </c>
      <c r="I36" s="12">
        <v>288.78320000000002</v>
      </c>
      <c r="J36" s="12">
        <v>17.733000000000001</v>
      </c>
      <c r="K36" s="12">
        <v>3629.6620000000003</v>
      </c>
      <c r="L36" s="12">
        <v>2392.4929999999999</v>
      </c>
      <c r="M36" s="12">
        <v>2306.00884</v>
      </c>
      <c r="N36" s="25">
        <f t="shared" si="0"/>
        <v>23760.143599999996</v>
      </c>
    </row>
    <row r="37" spans="1:14" x14ac:dyDescent="0.25">
      <c r="A37" s="4" t="s">
        <v>23</v>
      </c>
      <c r="B37" s="12">
        <v>33401.796999999999</v>
      </c>
      <c r="C37" s="12">
        <v>1494.3790000000001</v>
      </c>
      <c r="D37" s="12">
        <v>11923.66</v>
      </c>
      <c r="E37" s="12">
        <v>30424.198820000001</v>
      </c>
      <c r="F37" s="12">
        <v>51676.789200000007</v>
      </c>
      <c r="G37" s="12">
        <v>30966.066500000004</v>
      </c>
      <c r="H37" s="12">
        <v>1752.922</v>
      </c>
      <c r="I37" s="12">
        <v>603.74199999999996</v>
      </c>
      <c r="J37" s="12">
        <v>49232.521999999997</v>
      </c>
      <c r="K37" s="12">
        <v>34006.773000000001</v>
      </c>
      <c r="L37" s="12">
        <v>31504.543400000002</v>
      </c>
      <c r="M37" s="12">
        <v>31467.729000000003</v>
      </c>
      <c r="N37" s="25">
        <f t="shared" si="0"/>
        <v>308455.12192000001</v>
      </c>
    </row>
    <row r="38" spans="1:14" x14ac:dyDescent="0.25">
      <c r="A38" s="4" t="s">
        <v>24</v>
      </c>
      <c r="B38" s="12">
        <v>570915.60418000026</v>
      </c>
      <c r="C38" s="12">
        <v>398132.8803600003</v>
      </c>
      <c r="D38" s="12">
        <v>435487.84147999971</v>
      </c>
      <c r="E38" s="12">
        <v>471275.88983000017</v>
      </c>
      <c r="F38" s="12">
        <v>484555.19739999995</v>
      </c>
      <c r="G38" s="12">
        <v>409109.08975000028</v>
      </c>
      <c r="H38" s="12">
        <v>453589.79174999957</v>
      </c>
      <c r="I38" s="12">
        <v>463518.32231000002</v>
      </c>
      <c r="J38" s="12">
        <v>393770.4844400002</v>
      </c>
      <c r="K38" s="12">
        <v>419244.21237000002</v>
      </c>
      <c r="L38" s="12">
        <v>393158.76999999979</v>
      </c>
      <c r="M38" s="12">
        <v>484718.18488000002</v>
      </c>
      <c r="N38" s="25">
        <f t="shared" si="0"/>
        <v>5377476.2687499998</v>
      </c>
    </row>
    <row r="39" spans="1:14" x14ac:dyDescent="0.25">
      <c r="A39" s="4" t="s">
        <v>25</v>
      </c>
      <c r="B39" s="12">
        <v>121325.68761000004</v>
      </c>
      <c r="C39" s="12">
        <v>161623.98022999999</v>
      </c>
      <c r="D39" s="12">
        <v>136292.70965999991</v>
      </c>
      <c r="E39" s="12">
        <v>183031.80114000014</v>
      </c>
      <c r="F39" s="12">
        <v>221950.6082300001</v>
      </c>
      <c r="G39" s="12">
        <v>241398.44338000004</v>
      </c>
      <c r="H39" s="12">
        <v>227983.10359999991</v>
      </c>
      <c r="I39" s="12">
        <v>203826.17283000011</v>
      </c>
      <c r="J39" s="12">
        <v>209968.04214999979</v>
      </c>
      <c r="K39" s="12">
        <v>302478.6018200001</v>
      </c>
      <c r="L39" s="12">
        <v>227690.74540000001</v>
      </c>
      <c r="M39" s="12">
        <v>261834.3128499999</v>
      </c>
      <c r="N39" s="25">
        <f t="shared" si="0"/>
        <v>2499404.2089</v>
      </c>
    </row>
    <row r="40" spans="1:14" x14ac:dyDescent="0.25">
      <c r="A40" s="4" t="s">
        <v>26</v>
      </c>
      <c r="B40" s="12">
        <v>13360.308180000002</v>
      </c>
      <c r="C40" s="12">
        <v>34014.159039999999</v>
      </c>
      <c r="D40" s="12">
        <v>45233.322960000005</v>
      </c>
      <c r="E40" s="12">
        <v>49621.597999999991</v>
      </c>
      <c r="F40" s="12">
        <v>43382.487000000001</v>
      </c>
      <c r="G40" s="12">
        <v>27443.209000000006</v>
      </c>
      <c r="H40" s="12">
        <v>21891.773580000005</v>
      </c>
      <c r="I40" s="12">
        <v>15897.11508</v>
      </c>
      <c r="J40" s="12">
        <v>19081.292800000003</v>
      </c>
      <c r="K40" s="12">
        <v>41478.171419999999</v>
      </c>
      <c r="L40" s="12">
        <v>39161.619899999998</v>
      </c>
      <c r="M40" s="12">
        <v>35005.206999999995</v>
      </c>
      <c r="N40" s="25">
        <f t="shared" si="0"/>
        <v>385570.26396000001</v>
      </c>
    </row>
    <row r="41" spans="1:14" x14ac:dyDescent="0.25">
      <c r="A41" s="22" t="s">
        <v>48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25">
        <f t="shared" si="0"/>
        <v>0</v>
      </c>
    </row>
    <row r="42" spans="1:14" x14ac:dyDescent="0.25">
      <c r="A42" s="4" t="s">
        <v>44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25">
        <f t="shared" si="0"/>
        <v>0</v>
      </c>
    </row>
    <row r="43" spans="1:14" x14ac:dyDescent="0.25">
      <c r="A43" s="4" t="s">
        <v>45</v>
      </c>
      <c r="B43" s="12">
        <v>0.31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25">
        <f t="shared" si="0"/>
        <v>0.31</v>
      </c>
    </row>
    <row r="44" spans="1:14" x14ac:dyDescent="0.25">
      <c r="A44" s="19" t="s">
        <v>47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25">
        <f t="shared" si="0"/>
        <v>0</v>
      </c>
    </row>
    <row r="45" spans="1:14" x14ac:dyDescent="0.25">
      <c r="A45" s="20" t="s">
        <v>46</v>
      </c>
      <c r="B45" s="12">
        <v>43820.936799999996</v>
      </c>
      <c r="C45" s="12">
        <v>33721.599999999999</v>
      </c>
      <c r="D45" s="12">
        <v>10705.3</v>
      </c>
      <c r="E45" s="12">
        <v>65424.064999999995</v>
      </c>
      <c r="F45" s="12">
        <v>33010.119999999995</v>
      </c>
      <c r="G45" s="12">
        <v>11008.2</v>
      </c>
      <c r="H45" s="12">
        <v>33016.199999999997</v>
      </c>
      <c r="I45" s="12">
        <v>44482.7</v>
      </c>
      <c r="J45" s="12">
        <v>42815.544999999998</v>
      </c>
      <c r="K45" s="12">
        <v>67373.8</v>
      </c>
      <c r="L45" s="12">
        <v>44802.9</v>
      </c>
      <c r="M45" s="12">
        <v>101516.9</v>
      </c>
      <c r="N45" s="25">
        <f t="shared" si="0"/>
        <v>531698.26679999998</v>
      </c>
    </row>
    <row r="46" spans="1:14" x14ac:dyDescent="0.25">
      <c r="A46" s="20" t="s">
        <v>50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4.3489300000000002</v>
      </c>
      <c r="M46" s="12">
        <v>0</v>
      </c>
      <c r="N46" s="25">
        <f t="shared" si="0"/>
        <v>4.3489300000000002</v>
      </c>
    </row>
    <row r="47" spans="1:14" x14ac:dyDescent="0.25">
      <c r="A47" s="4" t="s">
        <v>27</v>
      </c>
      <c r="B47" s="12">
        <v>65721.133000000002</v>
      </c>
      <c r="C47" s="12">
        <v>115636.44700000001</v>
      </c>
      <c r="D47" s="12">
        <v>79079.197</v>
      </c>
      <c r="E47" s="12">
        <v>108859.42500000002</v>
      </c>
      <c r="F47" s="12">
        <v>115572.55791</v>
      </c>
      <c r="G47" s="12">
        <v>62220.612999999998</v>
      </c>
      <c r="H47" s="12">
        <v>118210.41299999999</v>
      </c>
      <c r="I47" s="12">
        <v>105587.38099999999</v>
      </c>
      <c r="J47" s="12">
        <v>71383.100999999995</v>
      </c>
      <c r="K47" s="12">
        <v>78830.44</v>
      </c>
      <c r="L47" s="12">
        <v>106476.99799999999</v>
      </c>
      <c r="M47" s="12">
        <v>86190.415999999997</v>
      </c>
      <c r="N47" s="25">
        <f t="shared" si="0"/>
        <v>1113768.12191</v>
      </c>
    </row>
    <row r="48" spans="1:14" x14ac:dyDescent="0.25">
      <c r="A48" s="4" t="s">
        <v>28</v>
      </c>
      <c r="B48" s="12">
        <v>336681.48161000019</v>
      </c>
      <c r="C48" s="12">
        <v>302850.86141999991</v>
      </c>
      <c r="D48" s="12">
        <v>321155.29904000036</v>
      </c>
      <c r="E48" s="12">
        <v>368048.35488000029</v>
      </c>
      <c r="F48" s="12">
        <v>289644.86661999975</v>
      </c>
      <c r="G48" s="12">
        <v>239359.66546000028</v>
      </c>
      <c r="H48" s="12">
        <v>298368.84870000009</v>
      </c>
      <c r="I48" s="12">
        <v>276361.8142299999</v>
      </c>
      <c r="J48" s="12">
        <v>239386.16785999996</v>
      </c>
      <c r="K48" s="12">
        <v>244933.70054999989</v>
      </c>
      <c r="L48" s="12">
        <v>182950.70940000014</v>
      </c>
      <c r="M48" s="12">
        <v>244100.48566999982</v>
      </c>
      <c r="N48" s="25">
        <f t="shared" si="0"/>
        <v>3343842.25544</v>
      </c>
    </row>
    <row r="49" spans="1:14" ht="13.8" thickBot="1" x14ac:dyDescent="0.3">
      <c r="A49" s="4" t="s">
        <v>29</v>
      </c>
      <c r="B49" s="12">
        <v>230652.42</v>
      </c>
      <c r="C49" s="12">
        <v>107618.113</v>
      </c>
      <c r="D49" s="12">
        <v>117821.485</v>
      </c>
      <c r="E49" s="12">
        <v>94157.701000000001</v>
      </c>
      <c r="F49" s="12">
        <v>221528.09700000004</v>
      </c>
      <c r="G49" s="12">
        <v>139125.916</v>
      </c>
      <c r="H49" s="12">
        <v>53095.648999999998</v>
      </c>
      <c r="I49" s="12">
        <v>157856.80600000001</v>
      </c>
      <c r="J49" s="12">
        <v>125716.70699999999</v>
      </c>
      <c r="K49" s="12">
        <v>202644.46899999998</v>
      </c>
      <c r="L49" s="12">
        <v>127066.995</v>
      </c>
      <c r="M49" s="12">
        <v>119305.46</v>
      </c>
      <c r="N49" s="25">
        <f t="shared" si="0"/>
        <v>1696589.818</v>
      </c>
    </row>
    <row r="50" spans="1:14" ht="13.8" thickBot="1" x14ac:dyDescent="0.3">
      <c r="A50" s="5" t="s">
        <v>35</v>
      </c>
      <c r="B50" s="6">
        <f t="shared" ref="B50:M50" si="1">SUM(B7:B49)</f>
        <v>6518029.1415900011</v>
      </c>
      <c r="C50" s="6">
        <f t="shared" si="1"/>
        <v>4632409.8438299997</v>
      </c>
      <c r="D50" s="6">
        <f t="shared" si="1"/>
        <v>5056711.4334799992</v>
      </c>
      <c r="E50" s="6">
        <f t="shared" si="1"/>
        <v>5889536.013410002</v>
      </c>
      <c r="F50" s="6">
        <f t="shared" si="1"/>
        <v>4755378.8792899996</v>
      </c>
      <c r="G50" s="6">
        <f t="shared" si="1"/>
        <v>4642020.7734400006</v>
      </c>
      <c r="H50" s="6">
        <f t="shared" si="1"/>
        <v>5387446.3699699994</v>
      </c>
      <c r="I50" s="6">
        <f t="shared" si="1"/>
        <v>5872312.78357</v>
      </c>
      <c r="J50" s="6">
        <f t="shared" si="1"/>
        <v>5096722.5688699996</v>
      </c>
      <c r="K50" s="6">
        <f t="shared" si="1"/>
        <v>5274934.0761700002</v>
      </c>
      <c r="L50" s="6">
        <f t="shared" si="1"/>
        <v>5511680.9830600005</v>
      </c>
      <c r="M50" s="6">
        <f t="shared" si="1"/>
        <v>4904013.95682</v>
      </c>
      <c r="N50" s="6">
        <f t="shared" ref="N50" si="2">SUM(N7:N49)</f>
        <v>63541196.823499992</v>
      </c>
    </row>
    <row r="51" spans="1:14" ht="14.4" customHeight="1" x14ac:dyDescent="0.25">
      <c r="A51" s="30" t="s">
        <v>37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spans="1:14" ht="13.8" thickBot="1" x14ac:dyDescent="0.3"/>
    <row r="53" spans="1:14" ht="15" customHeight="1" thickBot="1" x14ac:dyDescent="0.3">
      <c r="A53" s="26" t="s">
        <v>33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4" ht="13.8" thickBot="1" x14ac:dyDescent="0.3">
      <c r="A54" s="7" t="s">
        <v>31</v>
      </c>
      <c r="B54" s="16" t="s">
        <v>53</v>
      </c>
      <c r="C54" s="16" t="s">
        <v>54</v>
      </c>
      <c r="D54" s="16" t="s">
        <v>55</v>
      </c>
      <c r="E54" s="16" t="s">
        <v>56</v>
      </c>
      <c r="F54" s="16" t="s">
        <v>57</v>
      </c>
      <c r="G54" s="16" t="s">
        <v>58</v>
      </c>
      <c r="H54" s="16" t="s">
        <v>59</v>
      </c>
      <c r="I54" s="16" t="s">
        <v>60</v>
      </c>
      <c r="J54" s="16" t="s">
        <v>61</v>
      </c>
      <c r="K54" s="16" t="s">
        <v>62</v>
      </c>
      <c r="L54" s="16" t="s">
        <v>63</v>
      </c>
      <c r="M54" s="16" t="s">
        <v>64</v>
      </c>
    </row>
    <row r="55" spans="1:14" x14ac:dyDescent="0.25">
      <c r="A55" s="4" t="s">
        <v>0</v>
      </c>
      <c r="B55" s="8"/>
      <c r="C55" s="9">
        <f t="shared" ref="C55:M55" si="3">C7/B7-1</f>
        <v>0.31673524864121916</v>
      </c>
      <c r="D55" s="9">
        <f t="shared" si="3"/>
        <v>-0.27083846475234064</v>
      </c>
      <c r="E55" s="9">
        <f t="shared" si="3"/>
        <v>0.40569175147077541</v>
      </c>
      <c r="F55" s="9">
        <f t="shared" si="3"/>
        <v>-3.8794811671540308E-2</v>
      </c>
      <c r="G55" s="9">
        <f t="shared" si="3"/>
        <v>-0.27407600410600597</v>
      </c>
      <c r="H55" s="9">
        <f t="shared" si="3"/>
        <v>-0.17472620192438426</v>
      </c>
      <c r="I55" s="9">
        <f t="shared" si="3"/>
        <v>0.83632116067081652</v>
      </c>
      <c r="J55" s="9">
        <f t="shared" si="3"/>
        <v>-0.49747583274345941</v>
      </c>
      <c r="K55" s="9">
        <f t="shared" si="3"/>
        <v>0.99279969566280823</v>
      </c>
      <c r="L55" s="9">
        <f t="shared" si="3"/>
        <v>-0.19029043866322526</v>
      </c>
      <c r="M55" s="9">
        <f t="shared" si="3"/>
        <v>5.674950520093569E-2</v>
      </c>
    </row>
    <row r="56" spans="1:14" x14ac:dyDescent="0.25">
      <c r="A56" s="4" t="s">
        <v>1</v>
      </c>
      <c r="B56" s="8"/>
      <c r="C56" s="9">
        <f t="shared" ref="C56:M56" si="4">C8/B8-1</f>
        <v>0.97058990503596188</v>
      </c>
      <c r="D56" s="9">
        <f t="shared" si="4"/>
        <v>-0.28254903773420936</v>
      </c>
      <c r="E56" s="9">
        <f t="shared" si="4"/>
        <v>1.6538369666919239E-2</v>
      </c>
      <c r="F56" s="9">
        <f t="shared" si="4"/>
        <v>-0.13155156081536334</v>
      </c>
      <c r="G56" s="9">
        <f t="shared" si="4"/>
        <v>5.7819576825383301E-2</v>
      </c>
      <c r="H56" s="9">
        <f t="shared" si="4"/>
        <v>-6.9852627774027898E-2</v>
      </c>
      <c r="I56" s="9">
        <f t="shared" si="4"/>
        <v>-0.21000226414670342</v>
      </c>
      <c r="J56" s="9">
        <f t="shared" si="4"/>
        <v>5.8278032980292771E-2</v>
      </c>
      <c r="K56" s="9">
        <f t="shared" si="4"/>
        <v>0.22629526411625167</v>
      </c>
      <c r="L56" s="9">
        <f t="shared" si="4"/>
        <v>2.0649954408638482E-2</v>
      </c>
      <c r="M56" s="9">
        <f t="shared" si="4"/>
        <v>-9.4366667652892144E-2</v>
      </c>
    </row>
    <row r="57" spans="1:14" x14ac:dyDescent="0.25">
      <c r="A57" s="4" t="s">
        <v>2</v>
      </c>
      <c r="B57" s="8"/>
      <c r="C57" s="9">
        <f t="shared" ref="C57:M57" si="5">C9/B9-1</f>
        <v>-0.4622358153202516</v>
      </c>
      <c r="D57" s="9">
        <f t="shared" si="5"/>
        <v>1.1018254857234941</v>
      </c>
      <c r="E57" s="9">
        <f t="shared" si="5"/>
        <v>0.42201898931864879</v>
      </c>
      <c r="F57" s="9">
        <f t="shared" si="5"/>
        <v>-0.75044258971711231</v>
      </c>
      <c r="G57" s="9">
        <f t="shared" si="5"/>
        <v>0.7811002243013998</v>
      </c>
      <c r="H57" s="9">
        <f t="shared" si="5"/>
        <v>1.9077706813719582</v>
      </c>
      <c r="I57" s="9">
        <f t="shared" si="5"/>
        <v>-0.25934747471208019</v>
      </c>
      <c r="J57" s="9">
        <f t="shared" si="5"/>
        <v>-0.29271137966052452</v>
      </c>
      <c r="K57" s="9">
        <f t="shared" si="5"/>
        <v>-0.86651615427036943</v>
      </c>
      <c r="L57" s="9">
        <f t="shared" si="5"/>
        <v>8.650189950538353</v>
      </c>
      <c r="M57" s="9">
        <f t="shared" si="5"/>
        <v>-0.62291412857214745</v>
      </c>
    </row>
    <row r="58" spans="1:14" x14ac:dyDescent="0.25">
      <c r="A58" s="4" t="s">
        <v>3</v>
      </c>
      <c r="B58" s="8"/>
      <c r="C58" s="9">
        <f t="shared" ref="C58:M58" si="6">C10/B10-1</f>
        <v>-0.46326805734200693</v>
      </c>
      <c r="D58" s="9">
        <f t="shared" si="6"/>
        <v>-2.6513787898940766E-3</v>
      </c>
      <c r="E58" s="9">
        <f t="shared" si="6"/>
        <v>1.3144726029679088</v>
      </c>
      <c r="F58" s="9">
        <f t="shared" si="6"/>
        <v>-0.34965256365439334</v>
      </c>
      <c r="G58" s="9">
        <f t="shared" si="6"/>
        <v>-0.99994324815539404</v>
      </c>
      <c r="H58" s="9">
        <f t="shared" si="6"/>
        <v>22783.679123970262</v>
      </c>
      <c r="I58" s="9">
        <f t="shared" si="6"/>
        <v>-0.99999514988393057</v>
      </c>
      <c r="J58" s="9">
        <f t="shared" si="6"/>
        <v>6.1436363636363627</v>
      </c>
      <c r="K58" s="9">
        <f t="shared" si="6"/>
        <v>14542.16721812166</v>
      </c>
      <c r="L58" s="9">
        <f t="shared" si="6"/>
        <v>1.0916122588786328</v>
      </c>
      <c r="M58" s="9">
        <f t="shared" si="6"/>
        <v>-0.99992035305510163</v>
      </c>
    </row>
    <row r="59" spans="1:14" x14ac:dyDescent="0.25">
      <c r="A59" s="4" t="s">
        <v>4</v>
      </c>
      <c r="B59" s="8"/>
      <c r="C59" s="9">
        <f t="shared" ref="C59:M59" si="7">C11/B11-1</f>
        <v>-0.54557902527939417</v>
      </c>
      <c r="D59" s="9">
        <f t="shared" si="7"/>
        <v>1.6344925192174649</v>
      </c>
      <c r="E59" s="9">
        <f t="shared" si="7"/>
        <v>0.18605214239677514</v>
      </c>
      <c r="F59" s="9">
        <f t="shared" si="7"/>
        <v>-0.35488919679521702</v>
      </c>
      <c r="G59" s="9">
        <f t="shared" si="7"/>
        <v>0.2881521948144925</v>
      </c>
      <c r="H59" s="9">
        <f t="shared" si="7"/>
        <v>-0.24607353676173338</v>
      </c>
      <c r="I59" s="9">
        <f t="shared" si="7"/>
        <v>0.17435217852579177</v>
      </c>
      <c r="J59" s="9">
        <f t="shared" si="7"/>
        <v>5.5422336379676862E-2</v>
      </c>
      <c r="K59" s="9">
        <f t="shared" si="7"/>
        <v>-0.13831454423262357</v>
      </c>
      <c r="L59" s="9">
        <f t="shared" si="7"/>
        <v>8.3702373755431658E-2</v>
      </c>
      <c r="M59" s="9">
        <f t="shared" si="7"/>
        <v>-0.21116829034194928</v>
      </c>
    </row>
    <row r="60" spans="1:14" x14ac:dyDescent="0.25">
      <c r="A60" s="4" t="s">
        <v>5</v>
      </c>
      <c r="B60" s="8"/>
      <c r="C60" s="9">
        <f t="shared" ref="C60:M60" si="8">C12/B12-1</f>
        <v>5.7709772231442358E-2</v>
      </c>
      <c r="D60" s="9">
        <f t="shared" si="8"/>
        <v>-0.17257964516905289</v>
      </c>
      <c r="E60" s="9">
        <f t="shared" si="8"/>
        <v>2.3840749215418455E-2</v>
      </c>
      <c r="F60" s="9">
        <f t="shared" si="8"/>
        <v>0.6760487878103949</v>
      </c>
      <c r="G60" s="9">
        <f t="shared" si="8"/>
        <v>-0.51766293796153673</v>
      </c>
      <c r="H60" s="9">
        <f t="shared" si="8"/>
        <v>0.81759039055023242</v>
      </c>
      <c r="I60" s="9">
        <f t="shared" si="8"/>
        <v>-5.237101782160225E-2</v>
      </c>
      <c r="J60" s="9">
        <f t="shared" si="8"/>
        <v>0.11555743285038167</v>
      </c>
      <c r="K60" s="9">
        <f t="shared" si="8"/>
        <v>-7.0008924902180025E-2</v>
      </c>
      <c r="L60" s="9">
        <f t="shared" si="8"/>
        <v>0.29910983628809551</v>
      </c>
      <c r="M60" s="9">
        <f t="shared" si="8"/>
        <v>-0.44845326159423915</v>
      </c>
    </row>
    <row r="61" spans="1:14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>
        <f t="shared" si="9"/>
        <v>-1</v>
      </c>
      <c r="F61" s="9" t="e">
        <f t="shared" si="9"/>
        <v>#DIV/0!</v>
      </c>
      <c r="G61" s="9">
        <f t="shared" si="9"/>
        <v>-1</v>
      </c>
      <c r="H61" s="9" t="e">
        <f t="shared" si="9"/>
        <v>#DIV/0!</v>
      </c>
      <c r="I61" s="9">
        <f t="shared" si="9"/>
        <v>-1</v>
      </c>
      <c r="J61" s="9" t="e">
        <f t="shared" si="9"/>
        <v>#DIV/0!</v>
      </c>
      <c r="K61" s="9">
        <f t="shared" si="9"/>
        <v>-1</v>
      </c>
      <c r="L61" s="9" t="e">
        <f t="shared" si="9"/>
        <v>#DIV/0!</v>
      </c>
      <c r="M61" s="9">
        <f t="shared" si="9"/>
        <v>-1</v>
      </c>
    </row>
    <row r="62" spans="1:14" x14ac:dyDescent="0.25">
      <c r="A62" s="4" t="s">
        <v>6</v>
      </c>
      <c r="B62" s="8"/>
      <c r="C62" s="9">
        <f t="shared" ref="C62:M62" si="10">C14/B14-1</f>
        <v>-1</v>
      </c>
      <c r="D62" s="9" t="e">
        <f t="shared" si="10"/>
        <v>#DIV/0!</v>
      </c>
      <c r="E62" s="9" t="e">
        <f t="shared" si="10"/>
        <v>#DIV/0!</v>
      </c>
      <c r="F62" s="9">
        <f t="shared" si="10"/>
        <v>0.40021777203997289</v>
      </c>
      <c r="G62" s="9">
        <f t="shared" si="10"/>
        <v>-0.84409847111477765</v>
      </c>
      <c r="H62" s="9">
        <f t="shared" si="10"/>
        <v>3.6560997101471067</v>
      </c>
      <c r="I62" s="9">
        <f t="shared" si="10"/>
        <v>-0.15775569933583933</v>
      </c>
      <c r="J62" s="9">
        <f t="shared" si="10"/>
        <v>-0.32666422966956932</v>
      </c>
      <c r="K62" s="9">
        <f t="shared" si="10"/>
        <v>-0.46406146008981752</v>
      </c>
      <c r="L62" s="9">
        <f t="shared" si="10"/>
        <v>0.29001711473143055</v>
      </c>
      <c r="M62" s="9">
        <f t="shared" si="10"/>
        <v>-0.34214446234454488</v>
      </c>
    </row>
    <row r="63" spans="1:14" x14ac:dyDescent="0.25">
      <c r="A63" s="4" t="s">
        <v>7</v>
      </c>
      <c r="B63" s="8"/>
      <c r="C63" s="9">
        <f t="shared" ref="C63:M63" si="11">C15/B15-1</f>
        <v>0.25168014294514118</v>
      </c>
      <c r="D63" s="9">
        <f t="shared" si="11"/>
        <v>-0.54697539925439642</v>
      </c>
      <c r="E63" s="9">
        <f t="shared" si="11"/>
        <v>0.37736647104346854</v>
      </c>
      <c r="F63" s="9">
        <f t="shared" si="11"/>
        <v>9.9539297058117038E-2</v>
      </c>
      <c r="G63" s="9">
        <f t="shared" si="11"/>
        <v>-0.4275002996843007</v>
      </c>
      <c r="H63" s="9">
        <f t="shared" si="11"/>
        <v>0.93245644427976093</v>
      </c>
      <c r="I63" s="9">
        <f t="shared" si="11"/>
        <v>-0.99974059384139369</v>
      </c>
      <c r="J63" s="9">
        <f t="shared" si="11"/>
        <v>4303.5453424959942</v>
      </c>
      <c r="K63" s="9">
        <f t="shared" si="11"/>
        <v>-0.4927624141013317</v>
      </c>
      <c r="L63" s="9">
        <f t="shared" si="11"/>
        <v>0.56638357972311315</v>
      </c>
      <c r="M63" s="9">
        <f t="shared" si="11"/>
        <v>0.23766729044442747</v>
      </c>
    </row>
    <row r="64" spans="1:14" x14ac:dyDescent="0.25">
      <c r="A64" s="4" t="s">
        <v>8</v>
      </c>
      <c r="B64" s="8"/>
      <c r="C64" s="9">
        <f t="shared" ref="C64:M64" si="12">C16/B16-1</f>
        <v>-0.14306271280227345</v>
      </c>
      <c r="D64" s="9">
        <f t="shared" si="12"/>
        <v>0.29906182965336403</v>
      </c>
      <c r="E64" s="9">
        <f t="shared" si="12"/>
        <v>-0.18854075863865349</v>
      </c>
      <c r="F64" s="9">
        <f t="shared" si="12"/>
        <v>-0.97626696864738227</v>
      </c>
      <c r="G64" s="9">
        <f t="shared" si="12"/>
        <v>8.7299180775936751</v>
      </c>
      <c r="H64" s="9">
        <f t="shared" si="12"/>
        <v>1.7612148866056279</v>
      </c>
      <c r="I64" s="9">
        <f t="shared" si="12"/>
        <v>3.4922751453485557E-2</v>
      </c>
      <c r="J64" s="9">
        <f t="shared" si="12"/>
        <v>-9.2878331799022829E-2</v>
      </c>
      <c r="K64" s="9">
        <f t="shared" si="12"/>
        <v>0.50044005228184929</v>
      </c>
      <c r="L64" s="9">
        <f t="shared" si="12"/>
        <v>-0.25368124558216054</v>
      </c>
      <c r="M64" s="9">
        <f t="shared" si="12"/>
        <v>4.1927522052948474E-2</v>
      </c>
    </row>
    <row r="65" spans="1:13" x14ac:dyDescent="0.25">
      <c r="A65" s="4" t="s">
        <v>9</v>
      </c>
      <c r="B65" s="8"/>
      <c r="C65" s="9">
        <f t="shared" ref="C65:M65" si="13">C17/B17-1</f>
        <v>39437.330787589497</v>
      </c>
      <c r="D65" s="9">
        <f t="shared" si="13"/>
        <v>-0.68336789924750407</v>
      </c>
      <c r="E65" s="9">
        <f t="shared" si="13"/>
        <v>1.2564303649795745</v>
      </c>
      <c r="F65" s="9">
        <f t="shared" si="13"/>
        <v>-0.50357082879478532</v>
      </c>
      <c r="G65" s="9">
        <f t="shared" si="13"/>
        <v>-0.99987879061906959</v>
      </c>
      <c r="H65" s="9">
        <f t="shared" si="13"/>
        <v>16206.873170045044</v>
      </c>
      <c r="I65" s="9">
        <f t="shared" si="13"/>
        <v>-0.99998106664790931</v>
      </c>
      <c r="J65" s="9">
        <f t="shared" si="13"/>
        <v>28003.916972477062</v>
      </c>
      <c r="K65" s="9">
        <f t="shared" si="13"/>
        <v>-1.9239576850846873E-3</v>
      </c>
      <c r="L65" s="9">
        <f t="shared" si="13"/>
        <v>-6.102458657225962E-2</v>
      </c>
      <c r="M65" s="9">
        <f t="shared" si="13"/>
        <v>1.3254342628248095E-2</v>
      </c>
    </row>
    <row r="66" spans="1:13" x14ac:dyDescent="0.25">
      <c r="A66" s="23" t="s">
        <v>51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 t="e">
        <f t="shared" si="14"/>
        <v>#DIV/0!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41</v>
      </c>
      <c r="B67" s="8"/>
      <c r="C67" s="9">
        <f t="shared" ref="C67:M67" si="15">C19/B19-1</f>
        <v>-0.60365393025946468</v>
      </c>
      <c r="D67" s="9">
        <f t="shared" si="15"/>
        <v>0.51309496193195336</v>
      </c>
      <c r="E67" s="9">
        <f t="shared" si="15"/>
        <v>-0.64123278999919509</v>
      </c>
      <c r="F67" s="9">
        <f t="shared" si="15"/>
        <v>1.6127706783909272</v>
      </c>
      <c r="G67" s="9">
        <f t="shared" si="15"/>
        <v>-0.5414590194012403</v>
      </c>
      <c r="H67" s="9">
        <f t="shared" si="15"/>
        <v>1.3191386758346719</v>
      </c>
      <c r="I67" s="9">
        <f t="shared" si="15"/>
        <v>-0.55628519394985343</v>
      </c>
      <c r="J67" s="9">
        <f t="shared" si="15"/>
        <v>0.46647797983326145</v>
      </c>
      <c r="K67" s="9">
        <f t="shared" si="15"/>
        <v>1.7136469696969581E-2</v>
      </c>
      <c r="L67" s="9">
        <f t="shared" si="15"/>
        <v>-0.23174100457036195</v>
      </c>
      <c r="M67" s="9">
        <f t="shared" si="15"/>
        <v>-7.4753461046263014E-3</v>
      </c>
    </row>
    <row r="68" spans="1:13" x14ac:dyDescent="0.25">
      <c r="A68" s="4" t="s">
        <v>10</v>
      </c>
      <c r="B68" s="8"/>
      <c r="C68" s="9">
        <f t="shared" ref="C68:M68" si="16">C20/B20-1</f>
        <v>-0.43530889833647535</v>
      </c>
      <c r="D68" s="9">
        <f t="shared" si="16"/>
        <v>4.871295018308297E-3</v>
      </c>
      <c r="E68" s="9">
        <f t="shared" si="16"/>
        <v>0.40326020211092461</v>
      </c>
      <c r="F68" s="9">
        <f t="shared" si="16"/>
        <v>-0.63251276350930807</v>
      </c>
      <c r="G68" s="9">
        <f t="shared" si="16"/>
        <v>1.6137485597834051</v>
      </c>
      <c r="H68" s="9">
        <f t="shared" si="16"/>
        <v>-0.14681594172905166</v>
      </c>
      <c r="I68" s="9">
        <f t="shared" si="16"/>
        <v>5.6039568226618597E-2</v>
      </c>
      <c r="J68" s="9">
        <f t="shared" si="16"/>
        <v>4.5607787189173798E-2</v>
      </c>
      <c r="K68" s="9">
        <f t="shared" si="16"/>
        <v>-0.37749477772606155</v>
      </c>
      <c r="L68" s="9">
        <f t="shared" si="16"/>
        <v>0.69431863894382895</v>
      </c>
      <c r="M68" s="9">
        <f t="shared" si="16"/>
        <v>-0.49570466037286898</v>
      </c>
    </row>
    <row r="69" spans="1:13" x14ac:dyDescent="0.25">
      <c r="A69" s="4" t="s">
        <v>11</v>
      </c>
      <c r="B69" s="8"/>
      <c r="C69" s="9">
        <f t="shared" ref="C69:M69" si="17">C21/B21-1</f>
        <v>-0.13475827625774106</v>
      </c>
      <c r="D69" s="9">
        <f t="shared" si="17"/>
        <v>-0.25151455602989259</v>
      </c>
      <c r="E69" s="9">
        <f t="shared" si="17"/>
        <v>0.42643897976979828</v>
      </c>
      <c r="F69" s="9">
        <f t="shared" si="17"/>
        <v>0.16118067773242184</v>
      </c>
      <c r="G69" s="9">
        <f t="shared" si="17"/>
        <v>-0.21179162064928525</v>
      </c>
      <c r="H69" s="9">
        <f t="shared" si="17"/>
        <v>-7.0105750823211244E-2</v>
      </c>
      <c r="I69" s="9">
        <f t="shared" si="17"/>
        <v>-4.3886969190650271E-2</v>
      </c>
      <c r="J69" s="9">
        <f t="shared" si="17"/>
        <v>-0.49026651731302129</v>
      </c>
      <c r="K69" s="9">
        <f t="shared" si="17"/>
        <v>0.27986665050909587</v>
      </c>
      <c r="L69" s="9">
        <f t="shared" si="17"/>
        <v>0.19862392722619626</v>
      </c>
      <c r="M69" s="9">
        <f t="shared" si="17"/>
        <v>-0.16351625272061676</v>
      </c>
    </row>
    <row r="70" spans="1:13" x14ac:dyDescent="0.25">
      <c r="A70" s="4" t="s">
        <v>12</v>
      </c>
      <c r="B70" s="8"/>
      <c r="C70" s="9">
        <f t="shared" ref="C70:M70" si="18">C22/B22-1</f>
        <v>-0.20175244611202359</v>
      </c>
      <c r="D70" s="9">
        <f t="shared" si="18"/>
        <v>0.19284581616294738</v>
      </c>
      <c r="E70" s="9">
        <f t="shared" si="18"/>
        <v>2.0690322473042588E-3</v>
      </c>
      <c r="F70" s="9">
        <f t="shared" si="18"/>
        <v>0.19786583566922245</v>
      </c>
      <c r="G70" s="9">
        <f t="shared" si="18"/>
        <v>4.1894476149720639E-2</v>
      </c>
      <c r="H70" s="9">
        <f t="shared" si="18"/>
        <v>-0.10052324680437441</v>
      </c>
      <c r="I70" s="9">
        <f t="shared" si="18"/>
        <v>-1.7292987911137647E-2</v>
      </c>
      <c r="J70" s="9">
        <f t="shared" si="18"/>
        <v>-0.13353931154357723</v>
      </c>
      <c r="K70" s="9">
        <f t="shared" si="18"/>
        <v>8.6850402971874185E-2</v>
      </c>
      <c r="L70" s="9">
        <f t="shared" si="18"/>
        <v>-8.1591638556808954E-2</v>
      </c>
      <c r="M70" s="9">
        <f t="shared" si="18"/>
        <v>0.24797689308447679</v>
      </c>
    </row>
    <row r="71" spans="1:13" x14ac:dyDescent="0.25">
      <c r="A71" s="4" t="s">
        <v>13</v>
      </c>
      <c r="B71" s="8"/>
      <c r="C71" s="9">
        <f t="shared" ref="C71:M71" si="19">C23/B23-1</f>
        <v>-0.30407090513518031</v>
      </c>
      <c r="D71" s="9">
        <f t="shared" si="19"/>
        <v>-1</v>
      </c>
      <c r="E71" s="9" t="e">
        <f t="shared" si="19"/>
        <v>#DIV/0!</v>
      </c>
      <c r="F71" s="9">
        <f t="shared" si="19"/>
        <v>0.82445574950857337</v>
      </c>
      <c r="G71" s="9">
        <f t="shared" si="19"/>
        <v>-0.60533338808660575</v>
      </c>
      <c r="H71" s="9">
        <f t="shared" si="19"/>
        <v>0.73291186175940859</v>
      </c>
      <c r="I71" s="9">
        <f t="shared" si="19"/>
        <v>5.3065079811589033E-2</v>
      </c>
      <c r="J71" s="9">
        <f t="shared" si="19"/>
        <v>-8.9593999766326426E-2</v>
      </c>
      <c r="K71" s="9">
        <f t="shared" si="19"/>
        <v>0.35748533743714939</v>
      </c>
      <c r="L71" s="9">
        <f t="shared" si="19"/>
        <v>-0.33580095958675027</v>
      </c>
      <c r="M71" s="9">
        <f t="shared" si="19"/>
        <v>-0.23612479725079139</v>
      </c>
    </row>
    <row r="72" spans="1:13" x14ac:dyDescent="0.25">
      <c r="A72" s="4" t="s">
        <v>14</v>
      </c>
      <c r="B72" s="8"/>
      <c r="C72" s="9">
        <f t="shared" ref="C72:M72" si="20">C24/B24-1</f>
        <v>0.34067149073972036</v>
      </c>
      <c r="D72" s="9">
        <f t="shared" si="20"/>
        <v>9.9095677750005162E-3</v>
      </c>
      <c r="E72" s="9">
        <f t="shared" si="20"/>
        <v>1.2282289036285579</v>
      </c>
      <c r="F72" s="9">
        <f t="shared" si="20"/>
        <v>-0.53906393331896307</v>
      </c>
      <c r="G72" s="9">
        <f t="shared" si="20"/>
        <v>1.4451614447686132</v>
      </c>
      <c r="H72" s="9">
        <f t="shared" si="20"/>
        <v>-0.3262152646989126</v>
      </c>
      <c r="I72" s="9">
        <f t="shared" si="20"/>
        <v>0.37082792435104883</v>
      </c>
      <c r="J72" s="9">
        <f t="shared" si="20"/>
        <v>-0.12106175364860072</v>
      </c>
      <c r="K72" s="9">
        <f t="shared" si="20"/>
        <v>8.9196391385051088E-2</v>
      </c>
      <c r="L72" s="9">
        <f t="shared" si="20"/>
        <v>-0.42226271729026077</v>
      </c>
      <c r="M72" s="9">
        <f t="shared" si="20"/>
        <v>-0.20845870462465454</v>
      </c>
    </row>
    <row r="73" spans="1:13" x14ac:dyDescent="0.25">
      <c r="A73" s="4" t="s">
        <v>15</v>
      </c>
      <c r="B73" s="8"/>
      <c r="C73" s="9" t="e">
        <f t="shared" ref="C73:M73" si="21">C25/B25-1</f>
        <v>#DIV/0!</v>
      </c>
      <c r="D73" s="9" t="e">
        <f t="shared" si="21"/>
        <v>#DIV/0!</v>
      </c>
      <c r="E73" s="9" t="e">
        <f t="shared" si="21"/>
        <v>#DIV/0!</v>
      </c>
      <c r="F73" s="9" t="e">
        <f t="shared" si="21"/>
        <v>#DIV/0!</v>
      </c>
      <c r="G73" s="9" t="e">
        <f t="shared" si="21"/>
        <v>#DIV/0!</v>
      </c>
      <c r="H73" s="9" t="e">
        <f t="shared" si="21"/>
        <v>#DIV/0!</v>
      </c>
      <c r="I73" s="9" t="e">
        <f t="shared" si="21"/>
        <v>#DIV/0!</v>
      </c>
      <c r="J73" s="9" t="e">
        <f t="shared" si="21"/>
        <v>#DIV/0!</v>
      </c>
      <c r="K73" s="9" t="e">
        <f t="shared" si="21"/>
        <v>#DIV/0!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43</v>
      </c>
      <c r="B74" s="8"/>
      <c r="C74" s="9">
        <f t="shared" ref="C74:M74" si="22">C26/B26-1</f>
        <v>-0.99986854308031625</v>
      </c>
      <c r="D74" s="9">
        <f t="shared" si="22"/>
        <v>-0.53428863868986687</v>
      </c>
      <c r="E74" s="9">
        <f t="shared" si="22"/>
        <v>1.9718681318681321</v>
      </c>
      <c r="F74" s="9">
        <f t="shared" si="22"/>
        <v>-0.86259429078538674</v>
      </c>
      <c r="G74" s="9">
        <f t="shared" si="22"/>
        <v>117.23035522066738</v>
      </c>
      <c r="H74" s="9">
        <f t="shared" si="22"/>
        <v>-0.90026867329473026</v>
      </c>
      <c r="I74" s="9">
        <f t="shared" si="22"/>
        <v>3506.8745473152035</v>
      </c>
      <c r="J74" s="9">
        <f t="shared" si="22"/>
        <v>-1</v>
      </c>
      <c r="K74" s="9" t="e">
        <f t="shared" si="22"/>
        <v>#DIV/0!</v>
      </c>
      <c r="L74" s="9">
        <f t="shared" si="22"/>
        <v>24512.49825242718</v>
      </c>
      <c r="M74" s="9">
        <f t="shared" si="22"/>
        <v>-0.99925137342203441</v>
      </c>
    </row>
    <row r="75" spans="1:13" x14ac:dyDescent="0.25">
      <c r="A75" s="4" t="s">
        <v>42</v>
      </c>
      <c r="B75" s="8"/>
      <c r="C75" s="9" t="e">
        <f t="shared" ref="C75:M75" si="23">C27/B27-1</f>
        <v>#DIV/0!</v>
      </c>
      <c r="D75" s="9" t="e">
        <f t="shared" si="23"/>
        <v>#DIV/0!</v>
      </c>
      <c r="E75" s="9">
        <f t="shared" si="23"/>
        <v>3.7689866869007389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-0.70724289715886357</v>
      </c>
      <c r="M75" s="9">
        <f t="shared" si="23"/>
        <v>13.986673045379989</v>
      </c>
    </row>
    <row r="76" spans="1:13" x14ac:dyDescent="0.25">
      <c r="A76" s="4" t="s">
        <v>16</v>
      </c>
      <c r="B76" s="8"/>
      <c r="C76" s="9">
        <f t="shared" ref="C76:M76" si="24">C28/B28-1</f>
        <v>-0.15248645108332382</v>
      </c>
      <c r="D76" s="9">
        <f t="shared" si="24"/>
        <v>-6.6293993781142868E-2</v>
      </c>
      <c r="E76" s="9">
        <f t="shared" si="24"/>
        <v>-0.25958709462951568</v>
      </c>
      <c r="F76" s="9">
        <f t="shared" si="24"/>
        <v>-0.42634824595194132</v>
      </c>
      <c r="G76" s="9">
        <f t="shared" si="24"/>
        <v>0.55387915938473453</v>
      </c>
      <c r="H76" s="9">
        <f t="shared" si="24"/>
        <v>0.1722710316897067</v>
      </c>
      <c r="I76" s="9">
        <f t="shared" si="24"/>
        <v>-0.41736536936725066</v>
      </c>
      <c r="J76" s="9">
        <f t="shared" si="24"/>
        <v>1.1125848989503404</v>
      </c>
      <c r="K76" s="9">
        <f t="shared" si="24"/>
        <v>-0.37458434674968266</v>
      </c>
      <c r="L76" s="9">
        <f t="shared" si="24"/>
        <v>0.7578251751427354</v>
      </c>
      <c r="M76" s="9">
        <f t="shared" si="24"/>
        <v>0.43350781676128292</v>
      </c>
    </row>
    <row r="77" spans="1:13" x14ac:dyDescent="0.25">
      <c r="A77" s="4" t="s">
        <v>17</v>
      </c>
      <c r="B77" s="8"/>
      <c r="C77" s="9">
        <f t="shared" ref="C77:M77" si="25">C29/B29-1</f>
        <v>-0.37733346770130005</v>
      </c>
      <c r="D77" s="9">
        <f t="shared" si="25"/>
        <v>-0.2165043892586167</v>
      </c>
      <c r="E77" s="9">
        <f t="shared" si="25"/>
        <v>0.50356951043172904</v>
      </c>
      <c r="F77" s="9">
        <f t="shared" si="25"/>
        <v>-5.2959424518944087E-2</v>
      </c>
      <c r="G77" s="9">
        <f t="shared" si="25"/>
        <v>-0.32332554799588009</v>
      </c>
      <c r="H77" s="9">
        <f t="shared" si="25"/>
        <v>0.72543798718839247</v>
      </c>
      <c r="I77" s="9">
        <f t="shared" si="25"/>
        <v>1.7828794509178292</v>
      </c>
      <c r="J77" s="9">
        <f t="shared" si="25"/>
        <v>-0.73647308010336843</v>
      </c>
      <c r="K77" s="9">
        <f t="shared" si="25"/>
        <v>0.23391321437526691</v>
      </c>
      <c r="L77" s="9">
        <f t="shared" si="25"/>
        <v>0.20228751887958252</v>
      </c>
      <c r="M77" s="9">
        <f t="shared" si="25"/>
        <v>-0.55469344217736793</v>
      </c>
    </row>
    <row r="78" spans="1:13" x14ac:dyDescent="0.25">
      <c r="A78" s="4" t="s">
        <v>39</v>
      </c>
      <c r="B78" s="8"/>
      <c r="C78" s="9" t="e">
        <f t="shared" ref="C78:M78" si="26">C30/B30-1</f>
        <v>#DIV/0!</v>
      </c>
      <c r="D78" s="9" t="e">
        <f t="shared" si="26"/>
        <v>#DIV/0!</v>
      </c>
      <c r="E78" s="9" t="e">
        <f t="shared" si="26"/>
        <v>#DIV/0!</v>
      </c>
      <c r="F78" s="9" t="e">
        <f t="shared" si="26"/>
        <v>#DIV/0!</v>
      </c>
      <c r="G78" s="9" t="e">
        <f t="shared" si="26"/>
        <v>#DIV/0!</v>
      </c>
      <c r="H78" s="9" t="e">
        <f t="shared" si="26"/>
        <v>#DIV/0!</v>
      </c>
      <c r="I78" s="9" t="e">
        <f t="shared" si="26"/>
        <v>#DIV/0!</v>
      </c>
      <c r="J78" s="9" t="e">
        <f t="shared" si="26"/>
        <v>#DIV/0!</v>
      </c>
      <c r="K78" s="9" t="e">
        <f t="shared" si="26"/>
        <v>#DIV/0!</v>
      </c>
      <c r="L78" s="9" t="e">
        <f t="shared" si="26"/>
        <v>#DIV/0!</v>
      </c>
      <c r="M78" s="9" t="e">
        <f t="shared" si="26"/>
        <v>#DIV/0!</v>
      </c>
    </row>
    <row r="79" spans="1:13" x14ac:dyDescent="0.25">
      <c r="A79" s="4" t="s">
        <v>18</v>
      </c>
      <c r="B79" s="8"/>
      <c r="C79" s="9">
        <f t="shared" ref="C79:M79" si="27">C31/B31-1</f>
        <v>-1</v>
      </c>
      <c r="D79" s="9" t="e">
        <f t="shared" si="27"/>
        <v>#DIV/0!</v>
      </c>
      <c r="E79" s="9" t="e">
        <f t="shared" si="27"/>
        <v>#DIV/0!</v>
      </c>
      <c r="F79" s="9" t="e">
        <f t="shared" si="27"/>
        <v>#DIV/0!</v>
      </c>
      <c r="G79" s="9" t="e">
        <f t="shared" si="27"/>
        <v>#DIV/0!</v>
      </c>
      <c r="H79" s="9" t="e">
        <f t="shared" si="27"/>
        <v>#DIV/0!</v>
      </c>
      <c r="I79" s="9" t="e">
        <f t="shared" si="27"/>
        <v>#DIV/0!</v>
      </c>
      <c r="J79" s="9">
        <f t="shared" si="27"/>
        <v>-0.85414767547857795</v>
      </c>
      <c r="K79" s="9">
        <f t="shared" si="27"/>
        <v>-1</v>
      </c>
      <c r="L79" s="9" t="e">
        <f t="shared" si="27"/>
        <v>#DIV/0!</v>
      </c>
      <c r="M79" s="9">
        <f t="shared" si="27"/>
        <v>-1</v>
      </c>
    </row>
    <row r="80" spans="1:13" x14ac:dyDescent="0.25">
      <c r="A80" s="4" t="s">
        <v>19</v>
      </c>
      <c r="B80" s="8"/>
      <c r="C80" s="9">
        <f t="shared" ref="C80:M80" si="28">C32/B32-1</f>
        <v>-0.33766626808677092</v>
      </c>
      <c r="D80" s="9">
        <f t="shared" si="28"/>
        <v>-0.27344500323220011</v>
      </c>
      <c r="E80" s="9">
        <f t="shared" si="28"/>
        <v>0.52953440814922925</v>
      </c>
      <c r="F80" s="9">
        <f t="shared" si="28"/>
        <v>-0.21774170010141858</v>
      </c>
      <c r="G80" s="9">
        <f t="shared" si="28"/>
        <v>4.919402473393375E-2</v>
      </c>
      <c r="H80" s="9">
        <f t="shared" si="28"/>
        <v>6.1057592447515185E-2</v>
      </c>
      <c r="I80" s="9">
        <f t="shared" si="28"/>
        <v>4.3873241160562904E-2</v>
      </c>
      <c r="J80" s="9">
        <f t="shared" si="28"/>
        <v>0.21685243587777725</v>
      </c>
      <c r="K80" s="9">
        <f t="shared" si="28"/>
        <v>2.6525452179092301E-2</v>
      </c>
      <c r="L80" s="9">
        <f t="shared" si="28"/>
        <v>-2.5609708209326731E-2</v>
      </c>
      <c r="M80" s="9">
        <f t="shared" si="28"/>
        <v>-7.0851101168516006E-2</v>
      </c>
    </row>
    <row r="81" spans="1:13" x14ac:dyDescent="0.25">
      <c r="A81" s="4" t="s">
        <v>40</v>
      </c>
      <c r="B81" s="8"/>
      <c r="C81" s="9">
        <f t="shared" ref="C81:M81" si="29">C33/B33-1</f>
        <v>-0.99997706509549167</v>
      </c>
      <c r="D81" s="9">
        <f t="shared" si="29"/>
        <v>-0.48485016340774389</v>
      </c>
      <c r="E81" s="9">
        <f t="shared" si="29"/>
        <v>23513.800537634404</v>
      </c>
      <c r="F81" s="9">
        <f t="shared" si="29"/>
        <v>3.5263103226522263E-2</v>
      </c>
      <c r="G81" s="9">
        <f t="shared" si="29"/>
        <v>0.26610311209069804</v>
      </c>
      <c r="H81" s="9">
        <f t="shared" si="29"/>
        <v>1.8638198366727643E-2</v>
      </c>
      <c r="I81" s="9">
        <f t="shared" si="29"/>
        <v>-0.19628389720902129</v>
      </c>
      <c r="J81" s="9">
        <f t="shared" si="29"/>
        <v>-0.99993196972365073</v>
      </c>
      <c r="K81" s="9">
        <f t="shared" si="29"/>
        <v>69168.299561540873</v>
      </c>
      <c r="L81" s="9">
        <f t="shared" si="29"/>
        <v>-0.99997623355216292</v>
      </c>
      <c r="M81" s="9">
        <f t="shared" si="29"/>
        <v>16149.351876547915</v>
      </c>
    </row>
    <row r="82" spans="1:13" x14ac:dyDescent="0.25">
      <c r="A82" s="4" t="s">
        <v>20</v>
      </c>
      <c r="B82" s="8"/>
      <c r="C82" s="9">
        <f t="shared" ref="C82:M82" si="30">C34/B34-1</f>
        <v>-0.99608354976740221</v>
      </c>
      <c r="D82" s="9">
        <f t="shared" si="30"/>
        <v>526.14266876815032</v>
      </c>
      <c r="E82" s="9">
        <f t="shared" si="30"/>
        <v>-0.52232529211346002</v>
      </c>
      <c r="F82" s="9">
        <f t="shared" si="30"/>
        <v>-0.99976617443948912</v>
      </c>
      <c r="G82" s="9">
        <f t="shared" si="30"/>
        <v>4543.422399730237</v>
      </c>
      <c r="H82" s="9">
        <f t="shared" si="30"/>
        <v>-0.99920045549283232</v>
      </c>
      <c r="I82" s="9">
        <f t="shared" si="30"/>
        <v>1166.7526169491441</v>
      </c>
      <c r="J82" s="9">
        <f t="shared" si="30"/>
        <v>-0.99985745074485088</v>
      </c>
      <c r="K82" s="9">
        <f t="shared" si="30"/>
        <v>-0.89020931142410009</v>
      </c>
      <c r="L82" s="9">
        <f t="shared" si="30"/>
        <v>4935.9387527839644</v>
      </c>
      <c r="M82" s="9">
        <f t="shared" si="30"/>
        <v>12.855469754279531</v>
      </c>
    </row>
    <row r="83" spans="1:13" x14ac:dyDescent="0.25">
      <c r="A83" s="4" t="s">
        <v>21</v>
      </c>
      <c r="B83" s="8"/>
      <c r="C83" s="9">
        <f t="shared" ref="C83:M83" si="31">C35/B35-1</f>
        <v>-0.40516214696101727</v>
      </c>
      <c r="D83" s="9">
        <f t="shared" si="31"/>
        <v>-0.13539302472628045</v>
      </c>
      <c r="E83" s="9">
        <f t="shared" si="31"/>
        <v>-8.9820952769521067E-2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 t="e">
        <f t="shared" si="31"/>
        <v>#DIV/0!</v>
      </c>
      <c r="K83" s="9" t="e">
        <f t="shared" si="31"/>
        <v>#DIV/0!</v>
      </c>
      <c r="L83" s="9" t="e">
        <f t="shared" si="31"/>
        <v>#DIV/0!</v>
      </c>
      <c r="M83" s="9">
        <f t="shared" si="31"/>
        <v>0.56356057373055002</v>
      </c>
    </row>
    <row r="84" spans="1:13" x14ac:dyDescent="0.25">
      <c r="A84" s="4" t="s">
        <v>22</v>
      </c>
      <c r="B84" s="8"/>
      <c r="C84" s="9">
        <f t="shared" ref="C84:M84" si="32">C36/B36-1</f>
        <v>0.25357291818273953</v>
      </c>
      <c r="D84" s="9">
        <f t="shared" si="32"/>
        <v>9.8491978068276698E-2</v>
      </c>
      <c r="E84" s="9">
        <f t="shared" si="32"/>
        <v>-0.28632052396679852</v>
      </c>
      <c r="F84" s="9">
        <f t="shared" si="32"/>
        <v>-0.8171645562665425</v>
      </c>
      <c r="G84" s="9">
        <f t="shared" si="32"/>
        <v>-0.81013883263812647</v>
      </c>
      <c r="H84" s="9">
        <f t="shared" si="32"/>
        <v>1.0631777964650655</v>
      </c>
      <c r="I84" s="9">
        <f t="shared" si="32"/>
        <v>0.32849624613572792</v>
      </c>
      <c r="J84" s="9">
        <f t="shared" si="32"/>
        <v>-0.93859407333944633</v>
      </c>
      <c r="K84" s="9">
        <f t="shared" si="32"/>
        <v>203.68403541419951</v>
      </c>
      <c r="L84" s="9">
        <f t="shared" si="32"/>
        <v>-0.34084964385113548</v>
      </c>
      <c r="M84" s="9">
        <f t="shared" si="32"/>
        <v>-3.6148135020666716E-2</v>
      </c>
    </row>
    <row r="85" spans="1:13" x14ac:dyDescent="0.25">
      <c r="A85" s="4" t="s">
        <v>23</v>
      </c>
      <c r="B85" s="8"/>
      <c r="C85" s="9">
        <f t="shared" ref="C85:M85" si="33">C37/B37-1</f>
        <v>-0.95526052086359303</v>
      </c>
      <c r="D85" s="9">
        <f t="shared" si="33"/>
        <v>6.979006664306711</v>
      </c>
      <c r="E85" s="9">
        <f t="shared" si="33"/>
        <v>1.5515822172051199</v>
      </c>
      <c r="F85" s="9">
        <f t="shared" si="33"/>
        <v>0.69854231842677672</v>
      </c>
      <c r="G85" s="9">
        <f t="shared" si="33"/>
        <v>-0.4007741777424515</v>
      </c>
      <c r="H85" s="9">
        <f t="shared" si="33"/>
        <v>-0.94339216445201401</v>
      </c>
      <c r="I85" s="9">
        <f t="shared" si="33"/>
        <v>-0.65557965499891035</v>
      </c>
      <c r="J85" s="9">
        <f t="shared" si="33"/>
        <v>80.545630418291253</v>
      </c>
      <c r="K85" s="9">
        <f t="shared" si="33"/>
        <v>-0.30926201586829127</v>
      </c>
      <c r="L85" s="9">
        <f t="shared" si="33"/>
        <v>-7.3580330600612975E-2</v>
      </c>
      <c r="M85" s="9">
        <f t="shared" si="33"/>
        <v>-1.1685425664667015E-3</v>
      </c>
    </row>
    <row r="86" spans="1:13" x14ac:dyDescent="0.25">
      <c r="A86" s="4" t="s">
        <v>24</v>
      </c>
      <c r="B86" s="8"/>
      <c r="C86" s="9">
        <f t="shared" ref="C86:M86" si="34">C38/B38-1</f>
        <v>-0.30264144569697982</v>
      </c>
      <c r="D86" s="9">
        <f t="shared" si="34"/>
        <v>9.3825360734391516E-2</v>
      </c>
      <c r="E86" s="9">
        <f t="shared" si="34"/>
        <v>8.2179213611051072E-2</v>
      </c>
      <c r="F86" s="9">
        <f t="shared" si="34"/>
        <v>2.8177353980043174E-2</v>
      </c>
      <c r="G86" s="9">
        <f t="shared" si="34"/>
        <v>-0.15570178187092887</v>
      </c>
      <c r="H86" s="9">
        <f t="shared" si="34"/>
        <v>0.10872577294036834</v>
      </c>
      <c r="I86" s="9">
        <f t="shared" si="34"/>
        <v>2.1888787491656458E-2</v>
      </c>
      <c r="J86" s="9">
        <f t="shared" si="34"/>
        <v>-0.15047482378345467</v>
      </c>
      <c r="K86" s="9">
        <f t="shared" si="34"/>
        <v>6.4691816519024226E-2</v>
      </c>
      <c r="L86" s="9">
        <f t="shared" si="34"/>
        <v>-6.2220160947573877E-2</v>
      </c>
      <c r="M86" s="9">
        <f t="shared" si="34"/>
        <v>0.23288152742974622</v>
      </c>
    </row>
    <row r="87" spans="1:13" x14ac:dyDescent="0.25">
      <c r="A87" s="4" t="s">
        <v>25</v>
      </c>
      <c r="B87" s="8"/>
      <c r="C87" s="9">
        <f t="shared" ref="C87:M87" si="35">C39/B39-1</f>
        <v>0.332149715479366</v>
      </c>
      <c r="D87" s="9">
        <f t="shared" si="35"/>
        <v>-0.15672965443588427</v>
      </c>
      <c r="E87" s="9">
        <f t="shared" si="35"/>
        <v>0.34293170630033742</v>
      </c>
      <c r="F87" s="9">
        <f t="shared" si="35"/>
        <v>0.21263412613325672</v>
      </c>
      <c r="G87" s="9">
        <f t="shared" si="35"/>
        <v>8.7622355735321067E-2</v>
      </c>
      <c r="H87" s="9">
        <f t="shared" si="35"/>
        <v>-5.5573431179430699E-2</v>
      </c>
      <c r="I87" s="9">
        <f t="shared" si="35"/>
        <v>-0.10595930307354506</v>
      </c>
      <c r="J87" s="9">
        <f t="shared" si="35"/>
        <v>3.0132878593183809E-2</v>
      </c>
      <c r="K87" s="9">
        <f t="shared" si="35"/>
        <v>0.44059352424647247</v>
      </c>
      <c r="L87" s="9">
        <f t="shared" si="35"/>
        <v>-0.2472500731291567</v>
      </c>
      <c r="M87" s="9">
        <f t="shared" si="35"/>
        <v>0.14995588595407128</v>
      </c>
    </row>
    <row r="88" spans="1:13" x14ac:dyDescent="0.25">
      <c r="A88" s="4" t="s">
        <v>26</v>
      </c>
      <c r="B88" s="8"/>
      <c r="C88" s="9">
        <f t="shared" ref="C88:M88" si="36">C40/B40-1</f>
        <v>1.5459112605589609</v>
      </c>
      <c r="D88" s="9">
        <f t="shared" si="36"/>
        <v>0.32983805087776785</v>
      </c>
      <c r="E88" s="9">
        <f t="shared" si="36"/>
        <v>9.7014208836272209E-2</v>
      </c>
      <c r="F88" s="9">
        <f t="shared" si="36"/>
        <v>-0.12573377826324716</v>
      </c>
      <c r="G88" s="9">
        <f t="shared" si="36"/>
        <v>-0.36741273039510147</v>
      </c>
      <c r="H88" s="9">
        <f t="shared" si="36"/>
        <v>-0.20228812964256482</v>
      </c>
      <c r="I88" s="9">
        <f t="shared" si="36"/>
        <v>-0.2738315595167965</v>
      </c>
      <c r="J88" s="9">
        <f t="shared" si="36"/>
        <v>0.20029909225517173</v>
      </c>
      <c r="K88" s="9">
        <f t="shared" si="36"/>
        <v>1.1737610682227984</v>
      </c>
      <c r="L88" s="9">
        <f t="shared" si="36"/>
        <v>-5.5849895033776797E-2</v>
      </c>
      <c r="M88" s="9">
        <f t="shared" si="36"/>
        <v>-0.10613485628565644</v>
      </c>
    </row>
    <row r="89" spans="1:13" x14ac:dyDescent="0.25">
      <c r="A89" s="22" t="s">
        <v>48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44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45</v>
      </c>
      <c r="B91" s="8"/>
      <c r="C91" s="9">
        <f t="shared" ref="C91:L91" si="40">C43/B43-1</f>
        <v>-1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47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 t="e">
        <f t="shared" si="42"/>
        <v>#DIV/0!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46</v>
      </c>
      <c r="B93" s="8"/>
      <c r="C93" s="9">
        <f t="shared" ref="C93" si="44">C45/B45-1</f>
        <v>-0.23046829980138628</v>
      </c>
      <c r="D93" s="9">
        <f t="shared" ref="D93" si="45">D45/C45-1</f>
        <v>-0.6825387881951035</v>
      </c>
      <c r="E93" s="9">
        <f t="shared" ref="E93" si="46">E45/D45-1</f>
        <v>5.111371470206346</v>
      </c>
      <c r="F93" s="9">
        <f t="shared" ref="F93" si="47">F45/E45-1</f>
        <v>-0.49544376369765475</v>
      </c>
      <c r="G93" s="9">
        <f t="shared" ref="G93" si="48">G45/F45-1</f>
        <v>-0.66652044888052497</v>
      </c>
      <c r="H93" s="9">
        <f t="shared" ref="H93" si="49">H45/G45-1</f>
        <v>1.9992369324685231</v>
      </c>
      <c r="I93" s="9">
        <f t="shared" ref="I93" si="50">I45/H45-1</f>
        <v>0.34729920463287733</v>
      </c>
      <c r="J93" s="9">
        <f t="shared" ref="J93" si="51">J45/I45-1</f>
        <v>-3.7478727685145041E-2</v>
      </c>
      <c r="K93" s="9">
        <f t="shared" ref="K93" si="52">K45/J45-1</f>
        <v>0.57358267890785952</v>
      </c>
      <c r="L93" s="9">
        <f t="shared" ref="L93" si="53">L45/K45-1</f>
        <v>-0.33501004841644677</v>
      </c>
      <c r="M93" s="9">
        <f t="shared" ref="M93" si="54">M45/L45-1</f>
        <v>1.2658555584571531</v>
      </c>
    </row>
    <row r="94" spans="1:13" x14ac:dyDescent="0.25">
      <c r="A94" s="20" t="s">
        <v>50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>
        <f t="shared" ref="M94" si="65">M46/L46-1</f>
        <v>-1</v>
      </c>
    </row>
    <row r="95" spans="1:13" x14ac:dyDescent="0.25">
      <c r="A95" s="4" t="s">
        <v>27</v>
      </c>
      <c r="B95" s="8"/>
      <c r="C95" s="9">
        <f t="shared" ref="C95:M95" si="66">C47/B47-1</f>
        <v>0.75950172678855088</v>
      </c>
      <c r="D95" s="9">
        <f t="shared" si="66"/>
        <v>-0.31613951265728535</v>
      </c>
      <c r="E95" s="9">
        <f t="shared" si="66"/>
        <v>0.376587384922485</v>
      </c>
      <c r="F95" s="9">
        <f t="shared" si="66"/>
        <v>6.1667907119663523E-2</v>
      </c>
      <c r="G95" s="9">
        <f t="shared" si="66"/>
        <v>-0.46163160074337761</v>
      </c>
      <c r="H95" s="9">
        <f t="shared" si="66"/>
        <v>0.89985934404085643</v>
      </c>
      <c r="I95" s="9">
        <f t="shared" si="66"/>
        <v>-0.10678443361838175</v>
      </c>
      <c r="J95" s="9">
        <f t="shared" si="66"/>
        <v>-0.32394287722696713</v>
      </c>
      <c r="K95" s="9">
        <f t="shared" si="66"/>
        <v>0.10432916048295526</v>
      </c>
      <c r="L95" s="9">
        <f t="shared" si="66"/>
        <v>0.35070916767685167</v>
      </c>
      <c r="M95" s="9">
        <f t="shared" si="66"/>
        <v>-0.19052548795562396</v>
      </c>
    </row>
    <row r="96" spans="1:13" x14ac:dyDescent="0.25">
      <c r="A96" s="4" t="s">
        <v>28</v>
      </c>
      <c r="B96" s="8"/>
      <c r="C96" s="9">
        <f t="shared" ref="C96:M96" si="67">C48/B48-1</f>
        <v>-0.10048256894980778</v>
      </c>
      <c r="D96" s="9">
        <f t="shared" si="67"/>
        <v>6.0440434391287656E-2</v>
      </c>
      <c r="E96" s="9">
        <f t="shared" si="67"/>
        <v>0.14601364505014547</v>
      </c>
      <c r="F96" s="9">
        <f t="shared" si="67"/>
        <v>-0.21302496593297771</v>
      </c>
      <c r="G96" s="9">
        <f t="shared" si="67"/>
        <v>-0.1736098476275475</v>
      </c>
      <c r="H96" s="9">
        <f t="shared" si="67"/>
        <v>0.24652935208025228</v>
      </c>
      <c r="I96" s="9">
        <f t="shared" si="67"/>
        <v>-7.3757815421701456E-2</v>
      </c>
      <c r="J96" s="9">
        <f t="shared" si="67"/>
        <v>-0.13379433939895635</v>
      </c>
      <c r="K96" s="9">
        <f t="shared" si="67"/>
        <v>2.3173990124794042E-2</v>
      </c>
      <c r="L96" s="9">
        <f t="shared" si="67"/>
        <v>-0.25306028125495439</v>
      </c>
      <c r="M96" s="9">
        <f t="shared" si="67"/>
        <v>0.33424181010581888</v>
      </c>
    </row>
    <row r="97" spans="1:13" ht="13.8" thickBot="1" x14ac:dyDescent="0.3">
      <c r="A97" s="4" t="s">
        <v>29</v>
      </c>
      <c r="B97" s="8"/>
      <c r="C97" s="9">
        <f t="shared" ref="C97:M97" si="68">C49/B49-1</f>
        <v>-0.53341866952880879</v>
      </c>
      <c r="D97" s="9">
        <f t="shared" si="68"/>
        <v>9.481091719197865E-2</v>
      </c>
      <c r="E97" s="9">
        <f t="shared" si="68"/>
        <v>-0.20084438759195744</v>
      </c>
      <c r="F97" s="9">
        <f t="shared" si="68"/>
        <v>1.3527347699366623</v>
      </c>
      <c r="G97" s="9">
        <f t="shared" si="68"/>
        <v>-0.37197169169922506</v>
      </c>
      <c r="H97" s="9">
        <f t="shared" si="68"/>
        <v>-0.61836262770769468</v>
      </c>
      <c r="I97" s="9">
        <f t="shared" si="68"/>
        <v>1.9730648174203504</v>
      </c>
      <c r="J97" s="9">
        <f t="shared" si="68"/>
        <v>-0.20360287157970247</v>
      </c>
      <c r="K97" s="9">
        <f t="shared" si="68"/>
        <v>0.61191359395056377</v>
      </c>
      <c r="L97" s="9">
        <f t="shared" si="68"/>
        <v>-0.3729560168750522</v>
      </c>
      <c r="M97" s="9">
        <f t="shared" si="68"/>
        <v>-6.1082226741885126E-2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-0.28929286089384154</v>
      </c>
      <c r="D98" s="11">
        <f t="shared" ref="D98" si="70">D50/C50-1</f>
        <v>9.1594138678194659E-2</v>
      </c>
      <c r="E98" s="11">
        <f t="shared" ref="E98" si="71">E50/D50-1</f>
        <v>0.16469687679149558</v>
      </c>
      <c r="F98" s="11">
        <f t="shared" ref="F98" si="72">F50/E50-1</f>
        <v>-0.19257155937880632</v>
      </c>
      <c r="G98" s="11">
        <f t="shared" ref="G98" si="73">G50/F50-1</f>
        <v>-2.3837870488864987E-2</v>
      </c>
      <c r="H98" s="11">
        <f t="shared" ref="H98" si="74">H50/G50-1</f>
        <v>0.16058213284935308</v>
      </c>
      <c r="I98" s="11">
        <f t="shared" ref="I98" si="75">I50/H50-1</f>
        <v>8.9999302137405923E-2</v>
      </c>
      <c r="J98" s="11">
        <f t="shared" ref="J98" si="76">J50/I50-1</f>
        <v>-0.13207576695676104</v>
      </c>
      <c r="K98" s="11">
        <f t="shared" ref="K98" si="77">K50/J50-1</f>
        <v>3.4965903066509707E-2</v>
      </c>
      <c r="L98" s="11">
        <f t="shared" ref="L98" si="78">L50/K50-1</f>
        <v>4.4881491118443861E-2</v>
      </c>
      <c r="M98" s="11">
        <f t="shared" ref="M98" si="79">M50/L50-1</f>
        <v>-0.11025076162928305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2025-03-03T15:28:30Z</dcterms:modified>
</cp:coreProperties>
</file>