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Felix Hidalgo\Mi unidad\FÉLIX ALFONSO HIDALGO\CAMPORT\DATOS CARGA ADUANA\2024\TABLAS REPORTES\ANUAL\"/>
    </mc:Choice>
  </mc:AlternateContent>
  <xr:revisionPtr revIDLastSave="0" documentId="13_ncr:1_{A870B112-D8BD-42CE-A5B3-C806C3011B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FOB" sheetId="1" r:id="rId1"/>
  </sheets>
  <definedNames>
    <definedName name="_xlnm.Print_Area" localSheetId="0">'EXPO FOB'!$1:$3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<sst xmlns="http://schemas.openxmlformats.org/spreadsheetml/2006/main" count="123" uniqueCount="66">
  <si>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</si>
  <si>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</si>
  <si>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</si>
  <si>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</si>
  <si>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</si>
  <si>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</si>
  <si>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</si>
  <si>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</si>
  <si>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</si>
  <si>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</si>
  <si>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</si>
  <si>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</si>
  <si>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</si>
  <si>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</si>
  <si>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</si>
  <si>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</si>
  <si>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</si>
  <si>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</si>
  <si>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</si>
  <si>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</si>
  <si>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</si>
  <si>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</si>
  <si>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</si>
  <si>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</si>
  <si>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</si>
  <si>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</si>
  <si>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</si>
  <si>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</si>
  <si>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</si>
  <si>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</si>
  <si>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</si>
  <si>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</si>
  <si>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</si>
  <si>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</si>
  <si>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</si>
  <si>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</si>
  <si>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</si>
  <si>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</si>
  <si>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</si>
  <si>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</si>
  <si>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</si>
  <si>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</si>
  <si>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</si>
  <si>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</si>
  <si>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</si>
  <si>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</si>
  <si>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</si>
  <si>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TERMINAL GRÁNELES DEL NORTE</t>
  </si>
  <si>
    <t>ÚLTIMOS 12 MESES</t>
  </si>
  <si>
    <t>TERMINAL PORTUARIO TERQUIM</t>
  </si>
  <si>
    <t>GNL MEJILLONES</t>
  </si>
  <si>
    <t>Monto FOB en dólares</t>
  </si>
  <si>
    <t>Fecha última actualización: 03/03/2025</t>
  </si>
  <si>
    <t>Enero - 2024</t>
  </si>
  <si>
    <t>Febrero - 2024</t>
  </si>
  <si>
    <t>Marzo - 2024</t>
  </si>
  <si>
    <t>Abril - 2024</t>
  </si>
  <si>
    <t>Mayo - 2024</t>
  </si>
  <si>
    <t>Junio - 2024</t>
  </si>
  <si>
    <t>Julio - 2024</t>
  </si>
  <si>
    <t>Agosto - 2024</t>
  </si>
  <si>
    <t>Septiembre - 2024</t>
  </si>
  <si>
    <t>Octubre - 2024</t>
  </si>
  <si>
    <t>Noviembre - 2024</t>
  </si>
  <si>
    <t>Diciembre - 2024</t>
  </si>
  <si>
    <t>Ene - Dic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</si>
</sst>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/>
    <xf numFmtId="0" fontId="5" fillId="0" borderId="0" xfId="0" applyFont="1"/>
    <xf numFmtId="0" fontId="7" fillId="3" borderId="1" xfId="0" applyFont="1" applyFill="1" applyBorder="1"/>
    <xf numFmtId="0" fontId="5" fillId="0" borderId="3" xfId="0" applyFont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3" fontId="7" fillId="4" borderId="1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left"/>
    </xf>
    <xf numFmtId="164" fontId="5" fillId="0" borderId="2" xfId="0" applyNumberFormat="1" applyFont="1" applyBorder="1"/>
    <xf numFmtId="164" fontId="5" fillId="0" borderId="3" xfId="0" applyNumberFormat="1" applyFont="1" applyBorder="1"/>
    <xf numFmtId="3" fontId="7" fillId="4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 applyAlignment="1">
      <alignment horizontal="right"/>
    </xf>
    <xf numFmtId="165" fontId="5" fillId="0" borderId="3" xfId="0" applyNumberFormat="1" applyFont="1" applyBorder="1"/>
    <xf numFmtId="0" fontId="4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3" borderId="8" xfId="0" applyFont="1" applyFill="1" applyBorder="1"/>
    <xf numFmtId="0" fontId="7" fillId="3" borderId="8" xfId="0" quotePrefix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165" fontId="5" fillId="0" borderId="8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7" fillId="3" borderId="4" xfId="0" applyFont="1" applyFill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165" fontId="8" fillId="0" borderId="8" xfId="0" applyNumberFormat="1" applyFont="1" applyBorder="1"/>
    <xf numFmtId="165" fontId="8" fillId="0" borderId="3" xfId="0" applyNumberFormat="1" applyFont="1" applyBorder="1"/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1391269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38.33203125" style="2" customWidth="1"/>
    <col min="2" max="9" width="15.21875" style="2" bestFit="1" customWidth="1"/>
    <col min="10" max="10" width="17.5546875" style="2" bestFit="1" customWidth="1"/>
    <col min="11" max="11" width="15.21875" style="2" bestFit="1" customWidth="1"/>
    <col min="12" max="12" width="16.77734375" style="2" bestFit="1" customWidth="1"/>
    <col min="13" max="14" width="16.33203125" style="2" bestFit="1" customWidth="1"/>
    <col min="15" max="16384" width="14" style="2"/>
  </cols>
  <sheetData>
    <row r="1" spans="1:14" s="1" customFormat="1" x14ac:dyDescent="0.25">
      <c r="G1" s="28" t="s">
        <v>52</v>
      </c>
      <c r="H1" s="29"/>
      <c r="I1" s="29"/>
    </row>
    <row r="2" spans="1:14" s="1" customFormat="1" x14ac:dyDescent="0.25">
      <c r="G2" s="29" t="s">
        <v>34</v>
      </c>
      <c r="H2" s="29"/>
      <c r="I2" s="29"/>
    </row>
    <row r="3" spans="1:14" s="1" customFormat="1" ht="13.8" thickBot="1" x14ac:dyDescent="0.3"/>
    <row r="4" spans="1:14" ht="15" customHeight="1" thickBot="1" x14ac:dyDescent="0.3">
      <c r="A4" s="21" t="s">
        <v>48</v>
      </c>
      <c r="B4" s="26" t="s">
        <v>32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31"/>
    </row>
    <row r="5" spans="1:14" ht="15" customHeight="1" thickBot="1" x14ac:dyDescent="0.3">
      <c r="A5" s="3" t="s">
        <v>51</v>
      </c>
      <c r="B5" s="26" t="s">
        <v>30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31"/>
    </row>
    <row r="6" spans="1:14" ht="13.8" thickBot="1" x14ac:dyDescent="0.3">
      <c r="A6" s="15" t="s">
        <v>31</v>
      </c>
      <c r="B6" s="16" t="s">
        <v>53</v>
      </c>
      <c r="C6" s="16" t="s">
        <v>54</v>
      </c>
      <c r="D6" s="16" t="s">
        <v>55</v>
      </c>
      <c r="E6" s="16" t="s">
        <v>56</v>
      </c>
      <c r="F6" s="16" t="s">
        <v>57</v>
      </c>
      <c r="G6" s="16" t="s">
        <v>58</v>
      </c>
      <c r="H6" s="16" t="s">
        <v>59</v>
      </c>
      <c r="I6" s="16" t="s">
        <v>60</v>
      </c>
      <c r="J6" s="16" t="s">
        <v>61</v>
      </c>
      <c r="K6" s="16" t="s">
        <v>62</v>
      </c>
      <c r="L6" s="16" t="s">
        <v>63</v>
      </c>
      <c r="M6" s="16" t="s">
        <v>64</v>
      </c>
      <c r="N6" s="16" t="s">
        <v>65</v>
      </c>
    </row>
    <row r="7" spans="1:14" x14ac:dyDescent="0.25">
      <c r="A7" s="17" t="s">
        <v>0</v>
      </c>
      <c r="B7" s="18">
        <v>403653060.17000002</v>
      </c>
      <c r="C7" s="18">
        <v>548655868.09000003</v>
      </c>
      <c r="D7" s="18">
        <v>449096090.68000007</v>
      </c>
      <c r="E7" s="18">
        <v>469103415.73000008</v>
      </c>
      <c r="F7" s="18">
        <v>543102224.04999983</v>
      </c>
      <c r="G7" s="18">
        <v>387536769.13</v>
      </c>
      <c r="H7" s="18">
        <v>328585058.88999999</v>
      </c>
      <c r="I7" s="18">
        <v>534283036.48000002</v>
      </c>
      <c r="J7" s="18">
        <v>264097279.12000003</v>
      </c>
      <c r="K7" s="18">
        <v>546635201.1099999</v>
      </c>
      <c r="L7" s="18">
        <v>391369404.01000011</v>
      </c>
      <c r="M7" s="18">
        <v>321886230.60000002</v>
      </c>
      <c r="N7" s="24">
        <f>SUM(B7:M7)</f>
        <v>5188003638.0600004</v>
      </c>
    </row>
    <row r="8" spans="1:14" x14ac:dyDescent="0.25">
      <c r="A8" s="4" t="s">
        <v>1</v>
      </c>
      <c r="B8" s="12">
        <v>24318018.610000003</v>
      </c>
      <c r="C8" s="12">
        <v>35808370.450000003</v>
      </c>
      <c r="D8" s="12">
        <v>34757259.420000002</v>
      </c>
      <c r="E8" s="12">
        <v>39036713.57</v>
      </c>
      <c r="F8" s="12">
        <v>29109297.839999996</v>
      </c>
      <c r="G8" s="12">
        <v>23549804.600000001</v>
      </c>
      <c r="H8" s="12">
        <v>35527742.450000003</v>
      </c>
      <c r="I8" s="12">
        <v>20828442.580000002</v>
      </c>
      <c r="J8" s="12">
        <v>19713803.920000002</v>
      </c>
      <c r="K8" s="12">
        <v>34568644.459999993</v>
      </c>
      <c r="L8" s="12">
        <v>26831857.559999999</v>
      </c>
      <c r="M8" s="12">
        <v>34115528.909999996</v>
      </c>
      <c r="N8" s="25">
        <f t="shared" ref="N8:N49" si="0">SUM(B8:M8)</f>
        <v>358165484.37</v>
      </c>
    </row>
    <row r="9" spans="1:14" x14ac:dyDescent="0.25">
      <c r="A9" s="4" t="s">
        <v>2</v>
      </c>
      <c r="B9" s="12">
        <v>40828806.640000001</v>
      </c>
      <c r="C9" s="12">
        <v>29237646.68</v>
      </c>
      <c r="D9" s="12">
        <v>36991190.409999996</v>
      </c>
      <c r="E9" s="12">
        <v>63810009.280000001</v>
      </c>
      <c r="F9" s="12">
        <v>21913113.140000001</v>
      </c>
      <c r="G9" s="12">
        <v>27708883</v>
      </c>
      <c r="H9" s="12">
        <v>71350408.560000002</v>
      </c>
      <c r="I9" s="12">
        <v>60823182.489999995</v>
      </c>
      <c r="J9" s="12">
        <v>53532913.350000001</v>
      </c>
      <c r="K9" s="12">
        <v>7055814.7800000003</v>
      </c>
      <c r="L9" s="12">
        <v>65933365.400000006</v>
      </c>
      <c r="M9" s="12">
        <v>26673108.859999999</v>
      </c>
      <c r="N9" s="25">
        <f t="shared" si="0"/>
        <v>505858442.59000003</v>
      </c>
    </row>
    <row r="10" spans="1:14" x14ac:dyDescent="0.25">
      <c r="A10" s="4" t="s">
        <v>3</v>
      </c>
      <c r="B10" s="12">
        <v>6903347.5499999998</v>
      </c>
      <c r="C10" s="12">
        <v>4517696.93</v>
      </c>
      <c r="D10" s="12">
        <v>4013454.33</v>
      </c>
      <c r="E10" s="12">
        <v>10701076.520000001</v>
      </c>
      <c r="F10" s="12">
        <v>7059634.6100000003</v>
      </c>
      <c r="G10" s="12">
        <v>25634.32</v>
      </c>
      <c r="H10" s="12">
        <v>8447246.8800000008</v>
      </c>
      <c r="I10" s="12">
        <v>2838.13</v>
      </c>
      <c r="J10" s="12">
        <v>9572.06</v>
      </c>
      <c r="K10" s="12">
        <v>4081426.74</v>
      </c>
      <c r="L10" s="12">
        <v>7955157.6399999997</v>
      </c>
      <c r="M10" s="12">
        <v>35936.239999999998</v>
      </c>
      <c r="N10" s="25">
        <f t="shared" si="0"/>
        <v>53753021.95000001</v>
      </c>
    </row>
    <row r="11" spans="1:14" x14ac:dyDescent="0.25">
      <c r="A11" s="4" t="s">
        <v>4</v>
      </c>
      <c r="B11" s="12">
        <v>243339395.38000003</v>
      </c>
      <c r="C11" s="12">
        <v>254183397.39000002</v>
      </c>
      <c r="D11" s="12">
        <v>259472945.94999999</v>
      </c>
      <c r="E11" s="12">
        <v>280706354.86000001</v>
      </c>
      <c r="F11" s="12">
        <v>152663826.03</v>
      </c>
      <c r="G11" s="12">
        <v>280012473.06999999</v>
      </c>
      <c r="H11" s="12">
        <v>275129039.94</v>
      </c>
      <c r="I11" s="12">
        <v>230701333.98000002</v>
      </c>
      <c r="J11" s="12">
        <v>285078971.05000001</v>
      </c>
      <c r="K11" s="12">
        <v>263877636.13</v>
      </c>
      <c r="L11" s="12">
        <v>357074095.76999998</v>
      </c>
      <c r="M11" s="12">
        <v>213747409.16000003</v>
      </c>
      <c r="N11" s="25">
        <f t="shared" si="0"/>
        <v>3095986878.71</v>
      </c>
    </row>
    <row r="12" spans="1:14" x14ac:dyDescent="0.25">
      <c r="A12" s="4" t="s">
        <v>5</v>
      </c>
      <c r="B12" s="12">
        <v>631060844.04999995</v>
      </c>
      <c r="C12" s="12">
        <v>675341592.7700001</v>
      </c>
      <c r="D12" s="12">
        <v>577261516.82999992</v>
      </c>
      <c r="E12" s="12">
        <v>583691553.87</v>
      </c>
      <c r="F12" s="12">
        <v>1050819582.1099999</v>
      </c>
      <c r="G12" s="12">
        <v>573937616.08000004</v>
      </c>
      <c r="H12" s="12">
        <v>929119926.05999982</v>
      </c>
      <c r="I12" s="12">
        <v>899918897.71000004</v>
      </c>
      <c r="J12" s="12">
        <v>927825532.70000005</v>
      </c>
      <c r="K12" s="12">
        <v>903222800.25</v>
      </c>
      <c r="L12" s="12">
        <v>1221935627.5999999</v>
      </c>
      <c r="M12" s="12">
        <v>627167744.82000005</v>
      </c>
      <c r="N12" s="25">
        <f t="shared" si="0"/>
        <v>9601303234.8499985</v>
      </c>
    </row>
    <row r="13" spans="1:14" x14ac:dyDescent="0.25">
      <c r="A13" s="4" t="s">
        <v>36</v>
      </c>
      <c r="B13" s="12">
        <v>0</v>
      </c>
      <c r="C13" s="12">
        <v>0</v>
      </c>
      <c r="D13" s="12">
        <v>8115888</v>
      </c>
      <c r="E13" s="12">
        <v>0</v>
      </c>
      <c r="F13" s="12">
        <v>10807036</v>
      </c>
      <c r="G13" s="12">
        <v>0</v>
      </c>
      <c r="H13" s="12">
        <v>10124674</v>
      </c>
      <c r="I13" s="12">
        <v>0</v>
      </c>
      <c r="J13" s="12">
        <v>10535607</v>
      </c>
      <c r="K13" s="12">
        <v>0</v>
      </c>
      <c r="L13" s="12">
        <v>13172508</v>
      </c>
      <c r="M13" s="12">
        <v>0</v>
      </c>
      <c r="N13" s="25">
        <f t="shared" si="0"/>
        <v>52755713</v>
      </c>
    </row>
    <row r="14" spans="1:14" x14ac:dyDescent="0.25">
      <c r="A14" s="4" t="s">
        <v>6</v>
      </c>
      <c r="B14" s="12">
        <v>64673123.850000001</v>
      </c>
      <c r="C14" s="12">
        <v>0</v>
      </c>
      <c r="D14" s="12">
        <v>0</v>
      </c>
      <c r="E14" s="12">
        <v>109480462.11</v>
      </c>
      <c r="F14" s="12">
        <v>169668219.62</v>
      </c>
      <c r="G14" s="12">
        <v>43314362.460000001</v>
      </c>
      <c r="H14" s="12">
        <v>96305526.38000001</v>
      </c>
      <c r="I14" s="12">
        <v>78734208.620000005</v>
      </c>
      <c r="J14" s="12">
        <v>101563359.44</v>
      </c>
      <c r="K14" s="12">
        <v>54977306.869999997</v>
      </c>
      <c r="L14" s="12">
        <v>78065584.180000007</v>
      </c>
      <c r="M14" s="12">
        <v>48399359.07</v>
      </c>
      <c r="N14" s="25">
        <f t="shared" si="0"/>
        <v>845181512.60000002</v>
      </c>
    </row>
    <row r="15" spans="1:14" x14ac:dyDescent="0.25">
      <c r="A15" s="4" t="s">
        <v>7</v>
      </c>
      <c r="B15" s="12">
        <v>62315248.580000006</v>
      </c>
      <c r="C15" s="12">
        <v>77850227.550000027</v>
      </c>
      <c r="D15" s="12">
        <v>39829824.169999994</v>
      </c>
      <c r="E15" s="12">
        <v>54115152.680000007</v>
      </c>
      <c r="F15" s="12">
        <v>67630698.299999997</v>
      </c>
      <c r="G15" s="12">
        <v>29363456.850000001</v>
      </c>
      <c r="H15" s="12">
        <v>76410738.890000001</v>
      </c>
      <c r="I15" s="12">
        <v>4800</v>
      </c>
      <c r="J15" s="12">
        <v>85101280.579999998</v>
      </c>
      <c r="K15" s="12">
        <v>49941083.519999996</v>
      </c>
      <c r="L15" s="12">
        <v>68135080.650000006</v>
      </c>
      <c r="M15" s="12">
        <v>89236419.310000002</v>
      </c>
      <c r="N15" s="25">
        <f t="shared" si="0"/>
        <v>699934011.07999992</v>
      </c>
    </row>
    <row r="16" spans="1:14" x14ac:dyDescent="0.25">
      <c r="A16" s="4" t="s">
        <v>8</v>
      </c>
      <c r="B16" s="12">
        <v>569070151.00999999</v>
      </c>
      <c r="C16" s="12">
        <v>504069488.6900003</v>
      </c>
      <c r="D16" s="12">
        <v>482542123.52999991</v>
      </c>
      <c r="E16" s="12">
        <v>312888056.30000019</v>
      </c>
      <c r="F16" s="12">
        <v>13246305.290000005</v>
      </c>
      <c r="G16" s="12">
        <v>117184954.35000005</v>
      </c>
      <c r="H16" s="12">
        <v>289115891.9799999</v>
      </c>
      <c r="I16" s="12">
        <v>309355173.18999988</v>
      </c>
      <c r="J16" s="12">
        <v>248345033.29999998</v>
      </c>
      <c r="K16" s="12">
        <v>377867765.02999991</v>
      </c>
      <c r="L16" s="12">
        <v>302873312.78000003</v>
      </c>
      <c r="M16" s="12">
        <v>357261052.34999979</v>
      </c>
      <c r="N16" s="25">
        <f t="shared" si="0"/>
        <v>3883819307.8000007</v>
      </c>
    </row>
    <row r="17" spans="1:14" x14ac:dyDescent="0.25">
      <c r="A17" s="4" t="s">
        <v>9</v>
      </c>
      <c r="B17" s="12">
        <v>19643.05</v>
      </c>
      <c r="C17" s="12">
        <v>11195061.629999999</v>
      </c>
      <c r="D17" s="12">
        <v>4836673.95</v>
      </c>
      <c r="E17" s="12">
        <v>8151077.209999999</v>
      </c>
      <c r="F17" s="12">
        <v>4140969.8099999996</v>
      </c>
      <c r="G17" s="12">
        <v>18647.650000000001</v>
      </c>
      <c r="H17" s="12">
        <v>7556138.3399999999</v>
      </c>
      <c r="I17" s="12">
        <v>5909.32</v>
      </c>
      <c r="J17" s="12">
        <v>3611865.7</v>
      </c>
      <c r="K17" s="12">
        <v>3540691.42</v>
      </c>
      <c r="L17" s="12">
        <v>3473937.4</v>
      </c>
      <c r="M17" s="12">
        <v>4373371.46</v>
      </c>
      <c r="N17" s="25">
        <f t="shared" si="0"/>
        <v>50923986.939999998</v>
      </c>
    </row>
    <row r="18" spans="1:14" x14ac:dyDescent="0.25">
      <c r="A18" s="4" t="s">
        <v>50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25">
        <f t="shared" si="0"/>
        <v>0</v>
      </c>
    </row>
    <row r="19" spans="1:14" x14ac:dyDescent="0.25">
      <c r="A19" s="4" t="s">
        <v>40</v>
      </c>
      <c r="B19" s="12">
        <v>36894107.43</v>
      </c>
      <c r="C19" s="12">
        <v>15464806.68</v>
      </c>
      <c r="D19" s="12">
        <v>23506819.210000001</v>
      </c>
      <c r="E19" s="12">
        <v>7231265.4000000004</v>
      </c>
      <c r="F19" s="12">
        <v>14160091.439999999</v>
      </c>
      <c r="G19" s="12">
        <v>8529006.2999999989</v>
      </c>
      <c r="H19" s="12">
        <v>18796538.079999998</v>
      </c>
      <c r="I19" s="12">
        <v>7415455.2999999998</v>
      </c>
      <c r="J19" s="12">
        <v>10737782.02</v>
      </c>
      <c r="K19" s="12">
        <v>10026383.18</v>
      </c>
      <c r="L19" s="12">
        <v>7433877.6100000003</v>
      </c>
      <c r="M19" s="12">
        <v>7788379.2799999993</v>
      </c>
      <c r="N19" s="25">
        <f t="shared" si="0"/>
        <v>167984511.93000001</v>
      </c>
    </row>
    <row r="20" spans="1:14" x14ac:dyDescent="0.25">
      <c r="A20" s="4" t="s">
        <v>10</v>
      </c>
      <c r="B20" s="12">
        <v>100576435.62</v>
      </c>
      <c r="C20" s="12">
        <v>61840127.850000009</v>
      </c>
      <c r="D20" s="12">
        <v>69711347.120000005</v>
      </c>
      <c r="E20" s="12">
        <v>86077670.030000001</v>
      </c>
      <c r="F20" s="12">
        <v>29019596.550000001</v>
      </c>
      <c r="G20" s="12">
        <v>71096544.540000007</v>
      </c>
      <c r="H20" s="12">
        <v>73810209.579999998</v>
      </c>
      <c r="I20" s="12">
        <v>68557848.109999999</v>
      </c>
      <c r="J20" s="12">
        <v>63200669.909999996</v>
      </c>
      <c r="K20" s="12">
        <v>35852533.560000002</v>
      </c>
      <c r="L20" s="12">
        <v>58917751.340000004</v>
      </c>
      <c r="M20" s="12">
        <v>41061314.789999999</v>
      </c>
      <c r="N20" s="25">
        <f t="shared" si="0"/>
        <v>759722048.99999988</v>
      </c>
    </row>
    <row r="21" spans="1:14" x14ac:dyDescent="0.25">
      <c r="A21" s="4" t="s">
        <v>11</v>
      </c>
      <c r="B21" s="12">
        <v>81121875.939999998</v>
      </c>
      <c r="C21" s="12">
        <v>63229410.61999999</v>
      </c>
      <c r="D21" s="12">
        <v>70843436.099999994</v>
      </c>
      <c r="E21" s="12">
        <v>54481884.589999981</v>
      </c>
      <c r="F21" s="12">
        <v>78440624.459999993</v>
      </c>
      <c r="G21" s="12">
        <v>72062659.140000001</v>
      </c>
      <c r="H21" s="12">
        <v>69821316.150000006</v>
      </c>
      <c r="I21" s="12">
        <v>45012087.089999996</v>
      </c>
      <c r="J21" s="12">
        <v>50043705.219999999</v>
      </c>
      <c r="K21" s="12">
        <v>54288790.779999994</v>
      </c>
      <c r="L21" s="12">
        <v>54635074.539999992</v>
      </c>
      <c r="M21" s="12">
        <v>62337043.299999997</v>
      </c>
      <c r="N21" s="25">
        <f t="shared" si="0"/>
        <v>756317907.92999983</v>
      </c>
    </row>
    <row r="22" spans="1:14" x14ac:dyDescent="0.25">
      <c r="A22" s="4" t="s">
        <v>12</v>
      </c>
      <c r="B22" s="12">
        <v>257599925.57000008</v>
      </c>
      <c r="C22" s="12">
        <v>201452590.94000003</v>
      </c>
      <c r="D22" s="12">
        <v>244009892.73000014</v>
      </c>
      <c r="E22" s="12">
        <v>271320148.32000005</v>
      </c>
      <c r="F22" s="12">
        <v>344149599.70000011</v>
      </c>
      <c r="G22" s="12">
        <v>356373939.98999989</v>
      </c>
      <c r="H22" s="12">
        <v>348425769.13999999</v>
      </c>
      <c r="I22" s="12">
        <v>297561508.45999998</v>
      </c>
      <c r="J22" s="12">
        <v>286835466.38999999</v>
      </c>
      <c r="K22" s="12">
        <v>304389298.20999986</v>
      </c>
      <c r="L22" s="12">
        <v>312435933.8499999</v>
      </c>
      <c r="M22" s="12">
        <v>326415996.2700001</v>
      </c>
      <c r="N22" s="25">
        <f t="shared" si="0"/>
        <v>3550970069.5700002</v>
      </c>
    </row>
    <row r="23" spans="1:14" x14ac:dyDescent="0.25">
      <c r="A23" s="4" t="s">
        <v>13</v>
      </c>
      <c r="B23" s="12">
        <v>298656876.86000001</v>
      </c>
      <c r="C23" s="12">
        <v>191282781.26000002</v>
      </c>
      <c r="D23" s="12">
        <v>0</v>
      </c>
      <c r="E23" s="12">
        <v>206190300.31999999</v>
      </c>
      <c r="F23" s="12">
        <v>383768966.25</v>
      </c>
      <c r="G23" s="12">
        <v>162407054.24999997</v>
      </c>
      <c r="H23" s="12">
        <v>271961464.81</v>
      </c>
      <c r="I23" s="12">
        <v>279677090.33000004</v>
      </c>
      <c r="J23" s="12">
        <v>237192163.44</v>
      </c>
      <c r="K23" s="12">
        <v>337032937.29999995</v>
      </c>
      <c r="L23" s="12">
        <v>228075247.82999998</v>
      </c>
      <c r="M23" s="12">
        <v>172105695.50999999</v>
      </c>
      <c r="N23" s="25">
        <f t="shared" si="0"/>
        <v>2768350578.1599998</v>
      </c>
    </row>
    <row r="24" spans="1:14" x14ac:dyDescent="0.25">
      <c r="A24" s="4" t="s">
        <v>14</v>
      </c>
      <c r="B24" s="12">
        <v>60012419.890000001</v>
      </c>
      <c r="C24" s="12">
        <v>81728841.019999996</v>
      </c>
      <c r="D24" s="12">
        <v>77432420.340000004</v>
      </c>
      <c r="E24" s="12">
        <v>192540598.03999999</v>
      </c>
      <c r="F24" s="12">
        <v>97948797.480000004</v>
      </c>
      <c r="G24" s="12">
        <v>223965645.31999999</v>
      </c>
      <c r="H24" s="12">
        <v>137847927.03</v>
      </c>
      <c r="I24" s="12">
        <v>144534796.72999999</v>
      </c>
      <c r="J24" s="12">
        <v>144947927.56999999</v>
      </c>
      <c r="K24" s="12">
        <v>190590077.67999998</v>
      </c>
      <c r="L24" s="12">
        <v>107004383.67</v>
      </c>
      <c r="M24" s="12">
        <v>83174327.75</v>
      </c>
      <c r="N24" s="25">
        <f t="shared" si="0"/>
        <v>1541728162.52</v>
      </c>
    </row>
    <row r="25" spans="1:14" x14ac:dyDescent="0.25">
      <c r="A25" s="4" t="s">
        <v>15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25">
        <f t="shared" si="0"/>
        <v>0</v>
      </c>
    </row>
    <row r="26" spans="1:14" x14ac:dyDescent="0.25">
      <c r="A26" s="13" t="s">
        <v>42</v>
      </c>
      <c r="B26" s="12">
        <v>5414823.6400000006</v>
      </c>
      <c r="C26" s="12">
        <v>16144</v>
      </c>
      <c r="D26" s="12">
        <v>6471.85</v>
      </c>
      <c r="E26" s="12">
        <v>18351.100000000002</v>
      </c>
      <c r="F26" s="12">
        <v>4535.51</v>
      </c>
      <c r="G26" s="12">
        <v>120635.99</v>
      </c>
      <c r="H26" s="12">
        <v>57431.21</v>
      </c>
      <c r="I26" s="12">
        <v>18791429.609999999</v>
      </c>
      <c r="J26" s="12">
        <v>0</v>
      </c>
      <c r="K26" s="12">
        <v>2326.81</v>
      </c>
      <c r="L26" s="12">
        <v>13275232.859999999</v>
      </c>
      <c r="M26" s="12">
        <v>82481.600000000006</v>
      </c>
      <c r="N26" s="25">
        <f t="shared" si="0"/>
        <v>37789864.18</v>
      </c>
    </row>
    <row r="27" spans="1:14" x14ac:dyDescent="0.25">
      <c r="A27" s="4" t="s">
        <v>41</v>
      </c>
      <c r="B27" s="12">
        <v>0</v>
      </c>
      <c r="C27" s="12">
        <v>0</v>
      </c>
      <c r="D27" s="12">
        <v>70173.59</v>
      </c>
      <c r="E27" s="12">
        <v>367922.37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113324.08</v>
      </c>
      <c r="L27" s="12">
        <v>233799.89</v>
      </c>
      <c r="M27" s="12">
        <v>516036.8</v>
      </c>
      <c r="N27" s="25">
        <f t="shared" si="0"/>
        <v>1301256.73</v>
      </c>
    </row>
    <row r="28" spans="1:14" x14ac:dyDescent="0.25">
      <c r="A28" s="4" t="s">
        <v>16</v>
      </c>
      <c r="B28" s="12">
        <v>406020136.87</v>
      </c>
      <c r="C28" s="12">
        <v>222237875.82000002</v>
      </c>
      <c r="D28" s="12">
        <v>320168563.76999998</v>
      </c>
      <c r="E28" s="12">
        <v>436633383.37999994</v>
      </c>
      <c r="F28" s="12">
        <v>344236366.93000001</v>
      </c>
      <c r="G28" s="12">
        <v>529848864.38</v>
      </c>
      <c r="H28" s="12">
        <v>524511322.42000002</v>
      </c>
      <c r="I28" s="12">
        <v>343979978.72000003</v>
      </c>
      <c r="J28" s="12">
        <v>534766511.38</v>
      </c>
      <c r="K28" s="12">
        <v>365103317.17000002</v>
      </c>
      <c r="L28" s="12">
        <v>555851220.05000007</v>
      </c>
      <c r="M28" s="12">
        <v>372759926.59999996</v>
      </c>
      <c r="N28" s="25">
        <f t="shared" si="0"/>
        <v>4956117467.4900007</v>
      </c>
    </row>
    <row r="29" spans="1:14" x14ac:dyDescent="0.25">
      <c r="A29" s="4" t="s">
        <v>17</v>
      </c>
      <c r="B29" s="12">
        <v>11966366.1</v>
      </c>
      <c r="C29" s="12">
        <v>8793462.8499999996</v>
      </c>
      <c r="D29" s="12">
        <v>5650476.9199999999</v>
      </c>
      <c r="E29" s="12">
        <v>9336860.1699999999</v>
      </c>
      <c r="F29" s="12">
        <v>8624136.7300000004</v>
      </c>
      <c r="G29" s="12">
        <v>5105710.34</v>
      </c>
      <c r="H29" s="12">
        <v>8971262.5999999996</v>
      </c>
      <c r="I29" s="12">
        <v>24923478.879999999</v>
      </c>
      <c r="J29" s="12">
        <v>7796222.5</v>
      </c>
      <c r="K29" s="12">
        <v>7883216.2599999998</v>
      </c>
      <c r="L29" s="12">
        <v>8945687.8399999999</v>
      </c>
      <c r="M29" s="12">
        <v>5204876.7299999995</v>
      </c>
      <c r="N29" s="25">
        <f t="shared" si="0"/>
        <v>113201757.92000002</v>
      </c>
    </row>
    <row r="30" spans="1:14" x14ac:dyDescent="0.25">
      <c r="A30" s="4" t="s">
        <v>38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10113086.01</v>
      </c>
      <c r="N30" s="25">
        <f t="shared" si="0"/>
        <v>10113086.01</v>
      </c>
    </row>
    <row r="31" spans="1:14" x14ac:dyDescent="0.25">
      <c r="A31" s="4" t="s">
        <v>18</v>
      </c>
      <c r="B31" s="12">
        <v>5069.8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33452.959999999999</v>
      </c>
      <c r="J31" s="12">
        <v>6909.8</v>
      </c>
      <c r="K31" s="12">
        <v>0</v>
      </c>
      <c r="L31" s="12">
        <v>7592.9000000000005</v>
      </c>
      <c r="M31" s="12">
        <v>0</v>
      </c>
      <c r="N31" s="25">
        <f t="shared" si="0"/>
        <v>53025.460000000006</v>
      </c>
    </row>
    <row r="32" spans="1:14" x14ac:dyDescent="0.25">
      <c r="A32" s="4" t="s">
        <v>19</v>
      </c>
      <c r="B32" s="12">
        <v>1628481455.4999995</v>
      </c>
      <c r="C32" s="12">
        <v>1372626075.400001</v>
      </c>
      <c r="D32" s="12">
        <v>851107353.5200001</v>
      </c>
      <c r="E32" s="12">
        <v>1387590675.5900004</v>
      </c>
      <c r="F32" s="12">
        <v>1346450546.1600006</v>
      </c>
      <c r="G32" s="12">
        <v>1280807728.8499997</v>
      </c>
      <c r="H32" s="12">
        <v>1652627080.1999998</v>
      </c>
      <c r="I32" s="12">
        <v>1528584106.0399997</v>
      </c>
      <c r="J32" s="12">
        <v>1461206682.8599999</v>
      </c>
      <c r="K32" s="12">
        <v>1618453670.0200002</v>
      </c>
      <c r="L32" s="12">
        <v>1392222648.2000003</v>
      </c>
      <c r="M32" s="12">
        <v>1509178574.5</v>
      </c>
      <c r="N32" s="25">
        <f t="shared" si="0"/>
        <v>17029336596.840002</v>
      </c>
    </row>
    <row r="33" spans="1:14" x14ac:dyDescent="0.25">
      <c r="A33" s="4" t="s">
        <v>39</v>
      </c>
      <c r="B33" s="12">
        <v>12960603.58</v>
      </c>
      <c r="C33" s="12">
        <v>15936.65</v>
      </c>
      <c r="D33" s="12">
        <v>12798.6</v>
      </c>
      <c r="E33" s="12">
        <v>4019815.88</v>
      </c>
      <c r="F33" s="12">
        <v>3548357.48</v>
      </c>
      <c r="G33" s="12">
        <v>4960691.68</v>
      </c>
      <c r="H33" s="12">
        <v>4365304.62</v>
      </c>
      <c r="I33" s="12">
        <v>3383294.51</v>
      </c>
      <c r="J33" s="12">
        <v>8387.630000000001</v>
      </c>
      <c r="K33" s="12">
        <v>17279747</v>
      </c>
      <c r="L33" s="12">
        <v>24446.81</v>
      </c>
      <c r="M33" s="12">
        <v>7140547.7299999995</v>
      </c>
      <c r="N33" s="25">
        <f t="shared" si="0"/>
        <v>57719932.169999994</v>
      </c>
    </row>
    <row r="34" spans="1:14" x14ac:dyDescent="0.25">
      <c r="A34" s="4" t="s">
        <v>20</v>
      </c>
      <c r="B34" s="12">
        <v>3785515.67</v>
      </c>
      <c r="C34" s="12">
        <v>313181.11</v>
      </c>
      <c r="D34" s="12">
        <v>8282426.5</v>
      </c>
      <c r="E34" s="12">
        <v>3835156</v>
      </c>
      <c r="F34" s="12">
        <v>68905.56</v>
      </c>
      <c r="G34" s="12">
        <v>3828386.29</v>
      </c>
      <c r="H34" s="12">
        <v>168835.75</v>
      </c>
      <c r="I34" s="12">
        <v>13853845.58</v>
      </c>
      <c r="J34" s="12">
        <v>39276.17</v>
      </c>
      <c r="K34" s="12">
        <v>7443.43</v>
      </c>
      <c r="L34" s="12">
        <v>9874660.1600000001</v>
      </c>
      <c r="M34" s="12">
        <v>31652550.740000002</v>
      </c>
      <c r="N34" s="25">
        <f t="shared" si="0"/>
        <v>75710182.960000008</v>
      </c>
    </row>
    <row r="35" spans="1:14" x14ac:dyDescent="0.25">
      <c r="A35" s="4" t="s">
        <v>21</v>
      </c>
      <c r="B35" s="12">
        <v>6012695.1200000001</v>
      </c>
      <c r="C35" s="12">
        <v>3731528.8899999997</v>
      </c>
      <c r="D35" s="12">
        <v>3085580.7399999998</v>
      </c>
      <c r="E35" s="12">
        <v>2643915.7999999998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984387.33</v>
      </c>
      <c r="M35" s="12">
        <v>1387708.58</v>
      </c>
      <c r="N35" s="25">
        <f t="shared" si="0"/>
        <v>17845816.460000001</v>
      </c>
    </row>
    <row r="36" spans="1:14" x14ac:dyDescent="0.25">
      <c r="A36" s="4" t="s">
        <v>22</v>
      </c>
      <c r="B36" s="12">
        <v>4308647.8</v>
      </c>
      <c r="C36" s="12">
        <v>5402880.75</v>
      </c>
      <c r="D36" s="12">
        <v>5491258.4700000007</v>
      </c>
      <c r="E36" s="12">
        <v>4357909.4799999995</v>
      </c>
      <c r="F36" s="12">
        <v>682704.25</v>
      </c>
      <c r="G36" s="12">
        <v>179502.39</v>
      </c>
      <c r="H36" s="12">
        <v>310658.74</v>
      </c>
      <c r="I36" s="12">
        <v>385040.18</v>
      </c>
      <c r="J36" s="12">
        <v>102832.75</v>
      </c>
      <c r="K36" s="12">
        <v>5563059.2300000004</v>
      </c>
      <c r="L36" s="12">
        <v>2651982.0500000003</v>
      </c>
      <c r="M36" s="12">
        <v>2794053.2</v>
      </c>
      <c r="N36" s="25">
        <f t="shared" si="0"/>
        <v>32230529.289999999</v>
      </c>
    </row>
    <row r="37" spans="1:14" x14ac:dyDescent="0.25">
      <c r="A37" s="4" t="s">
        <v>23</v>
      </c>
      <c r="B37" s="12">
        <v>15123639.870000001</v>
      </c>
      <c r="C37" s="12">
        <v>1552159.95</v>
      </c>
      <c r="D37" s="12">
        <v>5650216.8600000003</v>
      </c>
      <c r="E37" s="12">
        <v>14360715.799999999</v>
      </c>
      <c r="F37" s="12">
        <v>26118135.839999996</v>
      </c>
      <c r="G37" s="12">
        <v>15314780.430000002</v>
      </c>
      <c r="H37" s="12">
        <v>1661258.66</v>
      </c>
      <c r="I37" s="12">
        <v>507121.64</v>
      </c>
      <c r="J37" s="12">
        <v>28128928.5</v>
      </c>
      <c r="K37" s="12">
        <v>13286564.58</v>
      </c>
      <c r="L37" s="12">
        <v>13821461.030000001</v>
      </c>
      <c r="M37" s="12">
        <v>13515259.880000001</v>
      </c>
      <c r="N37" s="25">
        <f t="shared" si="0"/>
        <v>149040243.03999999</v>
      </c>
    </row>
    <row r="38" spans="1:14" x14ac:dyDescent="0.25">
      <c r="A38" s="4" t="s">
        <v>24</v>
      </c>
      <c r="B38" s="12">
        <v>1964406637.660001</v>
      </c>
      <c r="C38" s="12">
        <v>1140167239.1200006</v>
      </c>
      <c r="D38" s="12">
        <v>981900249.2900002</v>
      </c>
      <c r="E38" s="12">
        <v>1163759330.1699986</v>
      </c>
      <c r="F38" s="12">
        <v>1033454694.2400002</v>
      </c>
      <c r="G38" s="12">
        <v>1039663681.5500009</v>
      </c>
      <c r="H38" s="12">
        <v>1132063489.7199996</v>
      </c>
      <c r="I38" s="12">
        <v>1097860912.8</v>
      </c>
      <c r="J38" s="12">
        <v>919366213.94000041</v>
      </c>
      <c r="K38" s="12">
        <v>1095300657.75</v>
      </c>
      <c r="L38" s="12">
        <v>1007608178.3299997</v>
      </c>
      <c r="M38" s="12">
        <v>1557255917.4699998</v>
      </c>
      <c r="N38" s="25">
        <f t="shared" si="0"/>
        <v>14132807202.039999</v>
      </c>
    </row>
    <row r="39" spans="1:14" x14ac:dyDescent="0.25">
      <c r="A39" s="4" t="s">
        <v>25</v>
      </c>
      <c r="B39" s="12">
        <v>280241053.78999996</v>
      </c>
      <c r="C39" s="12">
        <v>249491952.83999979</v>
      </c>
      <c r="D39" s="12">
        <v>223166441.07000005</v>
      </c>
      <c r="E39" s="12">
        <v>260073916.27000007</v>
      </c>
      <c r="F39" s="12">
        <v>307514526.42000008</v>
      </c>
      <c r="G39" s="12">
        <v>285957483.02999979</v>
      </c>
      <c r="H39" s="12">
        <v>325403402.19</v>
      </c>
      <c r="I39" s="12">
        <v>307859749.36000007</v>
      </c>
      <c r="J39" s="12">
        <v>322957600.73000002</v>
      </c>
      <c r="K39" s="12">
        <v>450825189.17000008</v>
      </c>
      <c r="L39" s="12">
        <v>367767442.65000004</v>
      </c>
      <c r="M39" s="12">
        <v>365823839.73000002</v>
      </c>
      <c r="N39" s="25">
        <f t="shared" si="0"/>
        <v>3747082597.25</v>
      </c>
    </row>
    <row r="40" spans="1:14" x14ac:dyDescent="0.25">
      <c r="A40" s="4" t="s">
        <v>26</v>
      </c>
      <c r="B40" s="12">
        <v>10287645.779999999</v>
      </c>
      <c r="C40" s="12">
        <v>26061429.100000001</v>
      </c>
      <c r="D40" s="12">
        <v>19432152.319999997</v>
      </c>
      <c r="E40" s="12">
        <v>27765656.739999998</v>
      </c>
      <c r="F40" s="12">
        <v>28662494.720000003</v>
      </c>
      <c r="G40" s="12">
        <v>56371679.129999995</v>
      </c>
      <c r="H40" s="12">
        <v>31324056.77</v>
      </c>
      <c r="I40" s="12">
        <v>5181315.8100000005</v>
      </c>
      <c r="J40" s="12">
        <v>12852816.939999999</v>
      </c>
      <c r="K40" s="12">
        <v>22164516.279999997</v>
      </c>
      <c r="L40" s="12">
        <v>15095193.84</v>
      </c>
      <c r="M40" s="12">
        <v>14858047.690000001</v>
      </c>
      <c r="N40" s="25">
        <f t="shared" si="0"/>
        <v>270057005.12</v>
      </c>
    </row>
    <row r="41" spans="1:14" x14ac:dyDescent="0.25">
      <c r="A41" s="22" t="s">
        <v>47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25">
        <f t="shared" si="0"/>
        <v>0</v>
      </c>
    </row>
    <row r="42" spans="1:14" x14ac:dyDescent="0.25">
      <c r="A42" s="4" t="s">
        <v>43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25">
        <f t="shared" si="0"/>
        <v>0</v>
      </c>
    </row>
    <row r="43" spans="1:14" x14ac:dyDescent="0.25">
      <c r="A43" s="4" t="s">
        <v>44</v>
      </c>
      <c r="B43" s="12">
        <v>6897.02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25">
        <f t="shared" si="0"/>
        <v>6897.02</v>
      </c>
    </row>
    <row r="44" spans="1:14" x14ac:dyDescent="0.25">
      <c r="A44" s="19" t="s">
        <v>46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25">
        <f t="shared" si="0"/>
        <v>0</v>
      </c>
    </row>
    <row r="45" spans="1:14" x14ac:dyDescent="0.25">
      <c r="A45" s="20" t="s">
        <v>45</v>
      </c>
      <c r="B45" s="12">
        <v>111227948.90000001</v>
      </c>
      <c r="C45" s="12">
        <v>80434062.230000004</v>
      </c>
      <c r="D45" s="12">
        <v>25238635.739999998</v>
      </c>
      <c r="E45" s="12">
        <v>159846843.28999999</v>
      </c>
      <c r="F45" s="12">
        <v>84382200.929999992</v>
      </c>
      <c r="G45" s="12">
        <v>32411061.460000001</v>
      </c>
      <c r="H45" s="12">
        <v>81413112.980000004</v>
      </c>
      <c r="I45" s="12">
        <v>110697225.3</v>
      </c>
      <c r="J45" s="12">
        <v>109266784.38999999</v>
      </c>
      <c r="K45" s="12">
        <v>201817017.91</v>
      </c>
      <c r="L45" s="12">
        <v>143398242.81999999</v>
      </c>
      <c r="M45" s="12">
        <v>289982061.89999998</v>
      </c>
      <c r="N45" s="25">
        <f t="shared" si="0"/>
        <v>1430115197.8499999</v>
      </c>
    </row>
    <row r="46" spans="1:14" x14ac:dyDescent="0.25">
      <c r="A46" s="20" t="s">
        <v>49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16575.510000000002</v>
      </c>
      <c r="M46" s="12">
        <v>0</v>
      </c>
      <c r="N46" s="25">
        <f t="shared" si="0"/>
        <v>16575.510000000002</v>
      </c>
    </row>
    <row r="47" spans="1:14" x14ac:dyDescent="0.25">
      <c r="A47" s="4" t="s">
        <v>27</v>
      </c>
      <c r="B47" s="12">
        <v>36350486.229999997</v>
      </c>
      <c r="C47" s="12">
        <v>82686881.490000024</v>
      </c>
      <c r="D47" s="12">
        <v>50266888.43</v>
      </c>
      <c r="E47" s="12">
        <v>64321089.669999994</v>
      </c>
      <c r="F47" s="12">
        <v>78575983.870000005</v>
      </c>
      <c r="G47" s="12">
        <v>22914678.690000001</v>
      </c>
      <c r="H47" s="12">
        <v>81673342.739999995</v>
      </c>
      <c r="I47" s="12">
        <v>60533199.759999998</v>
      </c>
      <c r="J47" s="12">
        <v>43178901.210000001</v>
      </c>
      <c r="K47" s="12">
        <v>34548373.899999999</v>
      </c>
      <c r="L47" s="12">
        <v>79482262.410000011</v>
      </c>
      <c r="M47" s="12">
        <v>46917351.900000006</v>
      </c>
      <c r="N47" s="25">
        <f t="shared" si="0"/>
        <v>681449440.29999995</v>
      </c>
    </row>
    <row r="48" spans="1:14" x14ac:dyDescent="0.25">
      <c r="A48" s="4" t="s">
        <v>28</v>
      </c>
      <c r="B48" s="12">
        <v>1361368110.4099979</v>
      </c>
      <c r="C48" s="12">
        <v>918714220.81000006</v>
      </c>
      <c r="D48" s="12">
        <v>716441797.94999981</v>
      </c>
      <c r="E48" s="12">
        <v>773744939.6299994</v>
      </c>
      <c r="F48" s="12">
        <v>656968268.52999973</v>
      </c>
      <c r="G48" s="12">
        <v>543989690.28000009</v>
      </c>
      <c r="H48" s="12">
        <v>647809002.89999986</v>
      </c>
      <c r="I48" s="12">
        <v>528205657.01000005</v>
      </c>
      <c r="J48" s="12">
        <v>501256572.56999964</v>
      </c>
      <c r="K48" s="12">
        <v>569828505.95000005</v>
      </c>
      <c r="L48" s="12">
        <v>558645262.87000036</v>
      </c>
      <c r="M48" s="12">
        <v>913744759.07000065</v>
      </c>
      <c r="N48" s="25">
        <f t="shared" si="0"/>
        <v>8690716787.9799957</v>
      </c>
    </row>
    <row r="49" spans="1:14" ht="13.8" thickBot="1" x14ac:dyDescent="0.3">
      <c r="A49" s="4" t="s">
        <v>29</v>
      </c>
      <c r="B49" s="12">
        <v>344086416.37</v>
      </c>
      <c r="C49" s="12">
        <v>180279715.65000001</v>
      </c>
      <c r="D49" s="12">
        <v>194735978.38</v>
      </c>
      <c r="E49" s="12">
        <v>160253927.27000001</v>
      </c>
      <c r="F49" s="12">
        <v>374393352.73999995</v>
      </c>
      <c r="G49" s="12">
        <v>239821376.21000001</v>
      </c>
      <c r="H49" s="12">
        <v>95043762.969999999</v>
      </c>
      <c r="I49" s="12">
        <v>317959747.97000003</v>
      </c>
      <c r="J49" s="12">
        <v>232342892.04999998</v>
      </c>
      <c r="K49" s="12">
        <v>288657064.60000002</v>
      </c>
      <c r="L49" s="12">
        <v>236595908.78</v>
      </c>
      <c r="M49" s="12">
        <v>196502474.19999999</v>
      </c>
      <c r="N49" s="25">
        <f t="shared" si="0"/>
        <v>2860672617.1900001</v>
      </c>
    </row>
    <row r="50" spans="1:14" ht="13.8" thickBot="1" x14ac:dyDescent="0.3">
      <c r="A50" s="5" t="s">
        <v>35</v>
      </c>
      <c r="B50" s="6">
        <f t="shared" ref="B50:M50" si="1">SUM(B7:B49)</f>
        <v>9083097430.3099995</v>
      </c>
      <c r="C50" s="6">
        <f t="shared" si="1"/>
        <v>7048382655.210001</v>
      </c>
      <c r="D50" s="6">
        <f t="shared" si="1"/>
        <v>5793128346.7699995</v>
      </c>
      <c r="E50" s="6">
        <f t="shared" si="1"/>
        <v>7222456147.4399996</v>
      </c>
      <c r="F50" s="6">
        <f t="shared" si="1"/>
        <v>7311333792.5900011</v>
      </c>
      <c r="G50" s="6">
        <f t="shared" si="1"/>
        <v>6438383401.749999</v>
      </c>
      <c r="H50" s="6">
        <f t="shared" si="1"/>
        <v>7635738941.6299982</v>
      </c>
      <c r="I50" s="6">
        <f t="shared" si="1"/>
        <v>7340156164.6500025</v>
      </c>
      <c r="J50" s="6">
        <f t="shared" si="1"/>
        <v>6965650466.1900005</v>
      </c>
      <c r="K50" s="6">
        <f t="shared" si="1"/>
        <v>7868782385.1599989</v>
      </c>
      <c r="L50" s="6">
        <f t="shared" si="1"/>
        <v>7711824386.1600008</v>
      </c>
      <c r="M50" s="6">
        <f t="shared" si="1"/>
        <v>7755208472.0099974</v>
      </c>
      <c r="N50" s="6">
        <f t="shared" ref="N50" si="2">SUM(N7:N49)</f>
        <v>88174142589.869995</v>
      </c>
    </row>
    <row r="51" spans="1:14" ht="14.4" customHeight="1" x14ac:dyDescent="0.25">
      <c r="A51" s="30" t="s">
        <v>37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spans="1:14" ht="13.8" thickBot="1" x14ac:dyDescent="0.3"/>
    <row r="53" spans="1:14" ht="15" customHeight="1" thickBot="1" x14ac:dyDescent="0.3">
      <c r="A53" s="26" t="s">
        <v>33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4" ht="13.8" thickBot="1" x14ac:dyDescent="0.3">
      <c r="A54" s="7" t="s">
        <v>31</v>
      </c>
      <c r="B54" s="16" t="s">
        <v>53</v>
      </c>
      <c r="C54" s="16" t="s">
        <v>54</v>
      </c>
      <c r="D54" s="16" t="s">
        <v>55</v>
      </c>
      <c r="E54" s="16" t="s">
        <v>56</v>
      </c>
      <c r="F54" s="16" t="s">
        <v>57</v>
      </c>
      <c r="G54" s="16" t="s">
        <v>58</v>
      </c>
      <c r="H54" s="16" t="s">
        <v>59</v>
      </c>
      <c r="I54" s="16" t="s">
        <v>60</v>
      </c>
      <c r="J54" s="16" t="s">
        <v>61</v>
      </c>
      <c r="K54" s="16" t="s">
        <v>62</v>
      </c>
      <c r="L54" s="16" t="s">
        <v>63</v>
      </c>
      <c r="M54" s="16" t="s">
        <v>64</v>
      </c>
    </row>
    <row r="55" spans="1:14" x14ac:dyDescent="0.25">
      <c r="A55" s="4" t="s">
        <v>0</v>
      </c>
      <c r="B55" s="8"/>
      <c r="C55" s="9">
        <f t="shared" ref="C55:M55" si="3">C7/B7-1</f>
        <v>0.3592263312928472</v>
      </c>
      <c r="D55" s="9">
        <f t="shared" si="3"/>
        <v>-0.18146124592923962</v>
      </c>
      <c r="E55" s="9">
        <f t="shared" si="3"/>
        <v>4.4550209777390659E-2</v>
      </c>
      <c r="F55" s="9">
        <f t="shared" si="3"/>
        <v>0.15774519186743885</v>
      </c>
      <c r="G55" s="9">
        <f t="shared" si="3"/>
        <v>-0.28643862615756466</v>
      </c>
      <c r="H55" s="9">
        <f t="shared" si="3"/>
        <v>-0.15211901150010498</v>
      </c>
      <c r="I55" s="9">
        <f t="shared" si="3"/>
        <v>0.62601135390900797</v>
      </c>
      <c r="J55" s="9">
        <f t="shared" si="3"/>
        <v>-0.50569780231103012</v>
      </c>
      <c r="K55" s="9">
        <f t="shared" si="3"/>
        <v>1.0698251906700667</v>
      </c>
      <c r="L55" s="9">
        <f t="shared" si="3"/>
        <v>-0.28403914856693524</v>
      </c>
      <c r="M55" s="9">
        <f t="shared" si="3"/>
        <v>-0.17753859320138543</v>
      </c>
    </row>
    <row r="56" spans="1:14" x14ac:dyDescent="0.25">
      <c r="A56" s="4" t="s">
        <v>1</v>
      </c>
      <c r="B56" s="8"/>
      <c r="C56" s="9">
        <f t="shared" ref="C56:M56" si="4">C8/B8-1</f>
        <v>0.47250362063934603</v>
      </c>
      <c r="D56" s="9">
        <f t="shared" si="4"/>
        <v>-2.9353780046140088E-2</v>
      </c>
      <c r="E56" s="9">
        <f t="shared" si="4"/>
        <v>0.12312403858681442</v>
      </c>
      <c r="F56" s="9">
        <f t="shared" si="4"/>
        <v>-0.25430972082724956</v>
      </c>
      <c r="G56" s="9">
        <f t="shared" si="4"/>
        <v>-0.19098685480350275</v>
      </c>
      <c r="H56" s="9">
        <f t="shared" si="4"/>
        <v>0.50862153862626958</v>
      </c>
      <c r="I56" s="9">
        <f t="shared" si="4"/>
        <v>-0.41374145544674201</v>
      </c>
      <c r="J56" s="9">
        <f t="shared" si="4"/>
        <v>-5.3515218707245293E-2</v>
      </c>
      <c r="K56" s="9">
        <f t="shared" si="4"/>
        <v>0.75352481947583416</v>
      </c>
      <c r="L56" s="9">
        <f t="shared" si="4"/>
        <v>-0.22380938046189147</v>
      </c>
      <c r="M56" s="9">
        <f t="shared" si="4"/>
        <v>0.2714560978013778</v>
      </c>
    </row>
    <row r="57" spans="1:14" x14ac:dyDescent="0.25">
      <c r="A57" s="4" t="s">
        <v>2</v>
      </c>
      <c r="B57" s="8"/>
      <c r="C57" s="9">
        <f t="shared" ref="C57:M57" si="5">C9/B9-1</f>
        <v>-0.28389661403045119</v>
      </c>
      <c r="D57" s="9">
        <f t="shared" si="5"/>
        <v>0.26519041750729566</v>
      </c>
      <c r="E57" s="9">
        <f t="shared" si="5"/>
        <v>0.72500556410182337</v>
      </c>
      <c r="F57" s="9">
        <f t="shared" si="5"/>
        <v>-0.65658815306161955</v>
      </c>
      <c r="G57" s="9">
        <f t="shared" si="5"/>
        <v>0.26448865676782596</v>
      </c>
      <c r="H57" s="9">
        <f t="shared" si="5"/>
        <v>1.575001257178068</v>
      </c>
      <c r="I57" s="9">
        <f t="shared" si="5"/>
        <v>-0.1475426179395658</v>
      </c>
      <c r="J57" s="9">
        <f t="shared" si="5"/>
        <v>-0.11986004088488122</v>
      </c>
      <c r="K57" s="9">
        <f t="shared" si="5"/>
        <v>-0.86819669735011717</v>
      </c>
      <c r="L57" s="9">
        <f t="shared" si="5"/>
        <v>8.3445431117169999</v>
      </c>
      <c r="M57" s="9">
        <f t="shared" si="5"/>
        <v>-0.59545355074503759</v>
      </c>
    </row>
    <row r="58" spans="1:14" x14ac:dyDescent="0.25">
      <c r="A58" s="4" t="s">
        <v>3</v>
      </c>
      <c r="B58" s="8"/>
      <c r="C58" s="9">
        <f t="shared" ref="C58:M58" si="6">C10/B10-1</f>
        <v>-0.34557880835653421</v>
      </c>
      <c r="D58" s="9">
        <f t="shared" si="6"/>
        <v>-0.11161496838168816</v>
      </c>
      <c r="E58" s="9">
        <f t="shared" si="6"/>
        <v>1.6663008072649479</v>
      </c>
      <c r="F58" s="9">
        <f t="shared" si="6"/>
        <v>-0.34028743773528314</v>
      </c>
      <c r="G58" s="9">
        <f t="shared" si="6"/>
        <v>-0.99636888855923378</v>
      </c>
      <c r="H58" s="9">
        <f t="shared" si="6"/>
        <v>328.52880669352652</v>
      </c>
      <c r="I58" s="9">
        <f t="shared" si="6"/>
        <v>-0.99966401715963582</v>
      </c>
      <c r="J58" s="9">
        <f t="shared" si="6"/>
        <v>2.3726643952179778</v>
      </c>
      <c r="K58" s="9">
        <f t="shared" si="6"/>
        <v>425.38959011957724</v>
      </c>
      <c r="L58" s="9">
        <f t="shared" si="6"/>
        <v>0.9491119519641309</v>
      </c>
      <c r="M58" s="9">
        <f t="shared" si="6"/>
        <v>-0.99548264891454752</v>
      </c>
    </row>
    <row r="59" spans="1:14" x14ac:dyDescent="0.25">
      <c r="A59" s="4" t="s">
        <v>4</v>
      </c>
      <c r="B59" s="8"/>
      <c r="C59" s="9">
        <f t="shared" ref="C59:M59" si="7">C11/B11-1</f>
        <v>4.4563281638248187E-2</v>
      </c>
      <c r="D59" s="9">
        <f t="shared" si="7"/>
        <v>2.0809968763947584E-2</v>
      </c>
      <c r="E59" s="9">
        <f t="shared" si="7"/>
        <v>8.1832843236349095E-2</v>
      </c>
      <c r="F59" s="9">
        <f t="shared" si="7"/>
        <v>-0.45614403312621898</v>
      </c>
      <c r="G59" s="9">
        <f t="shared" si="7"/>
        <v>0.83417696484938531</v>
      </c>
      <c r="H59" s="9">
        <f t="shared" si="7"/>
        <v>-1.7440055710586821E-2</v>
      </c>
      <c r="I59" s="9">
        <f t="shared" si="7"/>
        <v>-0.16147952237135255</v>
      </c>
      <c r="J59" s="9">
        <f t="shared" si="7"/>
        <v>0.23570577652019176</v>
      </c>
      <c r="K59" s="9">
        <f t="shared" si="7"/>
        <v>-7.4370041542915155E-2</v>
      </c>
      <c r="L59" s="9">
        <f t="shared" si="7"/>
        <v>0.3531805916060522</v>
      </c>
      <c r="M59" s="9">
        <f t="shared" si="7"/>
        <v>-0.40139200325055258</v>
      </c>
    </row>
    <row r="60" spans="1:14" x14ac:dyDescent="0.25">
      <c r="A60" s="4" t="s">
        <v>5</v>
      </c>
      <c r="B60" s="8"/>
      <c r="C60" s="9">
        <f t="shared" ref="C60:M60" si="8">C12/B12-1</f>
        <v>7.016874701941056E-2</v>
      </c>
      <c r="D60" s="9">
        <f t="shared" si="8"/>
        <v>-0.14523032046302997</v>
      </c>
      <c r="E60" s="9">
        <f t="shared" si="8"/>
        <v>1.1138863153931089E-2</v>
      </c>
      <c r="F60" s="9">
        <f t="shared" si="8"/>
        <v>0.80029944778683371</v>
      </c>
      <c r="G60" s="9">
        <f t="shared" si="8"/>
        <v>-0.45381907051298154</v>
      </c>
      <c r="H60" s="9">
        <f t="shared" si="8"/>
        <v>0.61885177069573993</v>
      </c>
      <c r="I60" s="9">
        <f t="shared" si="8"/>
        <v>-3.1428696695623426E-2</v>
      </c>
      <c r="J60" s="9">
        <f t="shared" si="8"/>
        <v>3.1010166650587312E-2</v>
      </c>
      <c r="K60" s="9">
        <f t="shared" si="8"/>
        <v>-2.6516550345844991E-2</v>
      </c>
      <c r="L60" s="9">
        <f t="shared" si="8"/>
        <v>0.35286180470841133</v>
      </c>
      <c r="M60" s="9">
        <f t="shared" si="8"/>
        <v>-0.48674240225582233</v>
      </c>
    </row>
    <row r="61" spans="1:14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>
        <f t="shared" si="9"/>
        <v>-1</v>
      </c>
      <c r="F61" s="9" t="e">
        <f t="shared" si="9"/>
        <v>#DIV/0!</v>
      </c>
      <c r="G61" s="9">
        <f t="shared" si="9"/>
        <v>-1</v>
      </c>
      <c r="H61" s="9" t="e">
        <f t="shared" si="9"/>
        <v>#DIV/0!</v>
      </c>
      <c r="I61" s="9">
        <f t="shared" si="9"/>
        <v>-1</v>
      </c>
      <c r="J61" s="9" t="e">
        <f t="shared" si="9"/>
        <v>#DIV/0!</v>
      </c>
      <c r="K61" s="9">
        <f t="shared" si="9"/>
        <v>-1</v>
      </c>
      <c r="L61" s="9" t="e">
        <f t="shared" si="9"/>
        <v>#DIV/0!</v>
      </c>
      <c r="M61" s="9">
        <f t="shared" si="9"/>
        <v>-1</v>
      </c>
    </row>
    <row r="62" spans="1:14" x14ac:dyDescent="0.25">
      <c r="A62" s="4" t="s">
        <v>6</v>
      </c>
      <c r="B62" s="8"/>
      <c r="C62" s="9">
        <f t="shared" ref="C62:M62" si="10">C14/B14-1</f>
        <v>-1</v>
      </c>
      <c r="D62" s="9" t="e">
        <f t="shared" si="10"/>
        <v>#DIV/0!</v>
      </c>
      <c r="E62" s="9" t="e">
        <f t="shared" si="10"/>
        <v>#DIV/0!</v>
      </c>
      <c r="F62" s="9">
        <f t="shared" si="10"/>
        <v>0.54975797827311523</v>
      </c>
      <c r="G62" s="9">
        <f t="shared" si="10"/>
        <v>-0.74471139876984815</v>
      </c>
      <c r="H62" s="9">
        <f t="shared" si="10"/>
        <v>1.223408608840459</v>
      </c>
      <c r="I62" s="9">
        <f t="shared" si="10"/>
        <v>-0.18245388837466636</v>
      </c>
      <c r="J62" s="9">
        <f t="shared" si="10"/>
        <v>0.28995212144929017</v>
      </c>
      <c r="K62" s="9">
        <f t="shared" si="10"/>
        <v>-0.45868955917632259</v>
      </c>
      <c r="L62" s="9">
        <f t="shared" si="10"/>
        <v>0.41996013672686483</v>
      </c>
      <c r="M62" s="9">
        <f t="shared" si="10"/>
        <v>-0.38001669265161708</v>
      </c>
    </row>
    <row r="63" spans="1:14" x14ac:dyDescent="0.25">
      <c r="A63" s="4" t="s">
        <v>7</v>
      </c>
      <c r="B63" s="8"/>
      <c r="C63" s="9">
        <f t="shared" ref="C63:M63" si="11">C15/B15-1</f>
        <v>0.24929658990377446</v>
      </c>
      <c r="D63" s="9">
        <f t="shared" si="11"/>
        <v>-0.48837883428896955</v>
      </c>
      <c r="E63" s="9">
        <f t="shared" si="11"/>
        <v>0.35865909046015299</v>
      </c>
      <c r="F63" s="9">
        <f t="shared" si="11"/>
        <v>0.2497552894273749</v>
      </c>
      <c r="G63" s="9">
        <f t="shared" si="11"/>
        <v>-0.56582650204574336</v>
      </c>
      <c r="H63" s="9">
        <f t="shared" si="11"/>
        <v>1.6022392145562385</v>
      </c>
      <c r="I63" s="9">
        <f t="shared" si="11"/>
        <v>-0.9999371816047099</v>
      </c>
      <c r="J63" s="9">
        <f t="shared" si="11"/>
        <v>17728.433454166665</v>
      </c>
      <c r="K63" s="9">
        <f t="shared" si="11"/>
        <v>-0.41315708553818342</v>
      </c>
      <c r="L63" s="9">
        <f t="shared" si="11"/>
        <v>0.36430921893622559</v>
      </c>
      <c r="M63" s="9">
        <f t="shared" si="11"/>
        <v>0.30969859371554143</v>
      </c>
    </row>
    <row r="64" spans="1:14" x14ac:dyDescent="0.25">
      <c r="A64" s="4" t="s">
        <v>8</v>
      </c>
      <c r="B64" s="8"/>
      <c r="C64" s="9">
        <f t="shared" ref="C64:M64" si="12">C16/B16-1</f>
        <v>-0.11422258258429985</v>
      </c>
      <c r="D64" s="9">
        <f t="shared" si="12"/>
        <v>-4.270713789074343E-2</v>
      </c>
      <c r="E64" s="9">
        <f t="shared" si="12"/>
        <v>-0.35158395289702049</v>
      </c>
      <c r="F64" s="9">
        <f t="shared" si="12"/>
        <v>-0.95766439458686359</v>
      </c>
      <c r="G64" s="9">
        <f t="shared" si="12"/>
        <v>7.8466143414697047</v>
      </c>
      <c r="H64" s="9">
        <f t="shared" si="12"/>
        <v>1.4671758723947463</v>
      </c>
      <c r="I64" s="9">
        <f t="shared" si="12"/>
        <v>7.0004042570583014E-2</v>
      </c>
      <c r="J64" s="9">
        <f t="shared" si="12"/>
        <v>-0.19721713156071474</v>
      </c>
      <c r="K64" s="9">
        <f t="shared" si="12"/>
        <v>0.52154347525660749</v>
      </c>
      <c r="L64" s="9">
        <f t="shared" si="12"/>
        <v>-0.19846745128959564</v>
      </c>
      <c r="M64" s="9">
        <f t="shared" si="12"/>
        <v>0.17957257135264904</v>
      </c>
    </row>
    <row r="65" spans="1:13" x14ac:dyDescent="0.25">
      <c r="A65" s="4" t="s">
        <v>9</v>
      </c>
      <c r="B65" s="8"/>
      <c r="C65" s="9">
        <f t="shared" ref="C65:M65" si="13">C17/B17-1</f>
        <v>568.92481462909268</v>
      </c>
      <c r="D65" s="9">
        <f t="shared" si="13"/>
        <v>-0.56796361557859498</v>
      </c>
      <c r="E65" s="9">
        <f t="shared" si="13"/>
        <v>0.68526497635839156</v>
      </c>
      <c r="F65" s="9">
        <f t="shared" si="13"/>
        <v>-0.49197269228173579</v>
      </c>
      <c r="G65" s="9">
        <f t="shared" si="13"/>
        <v>-0.99549679160785765</v>
      </c>
      <c r="H65" s="9">
        <f t="shared" si="13"/>
        <v>404.20592889720683</v>
      </c>
      <c r="I65" s="9">
        <f t="shared" si="13"/>
        <v>-0.99921794444012257</v>
      </c>
      <c r="J65" s="9">
        <f t="shared" si="13"/>
        <v>610.21511442940982</v>
      </c>
      <c r="K65" s="9">
        <f t="shared" si="13"/>
        <v>-1.9705682855262419E-2</v>
      </c>
      <c r="L65" s="9">
        <f t="shared" si="13"/>
        <v>-1.8853385421540025E-2</v>
      </c>
      <c r="M65" s="9">
        <f t="shared" si="13"/>
        <v>0.25890911563345953</v>
      </c>
    </row>
    <row r="66" spans="1:13" x14ac:dyDescent="0.25">
      <c r="A66" s="23" t="s">
        <v>50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 t="e">
        <f t="shared" si="14"/>
        <v>#DIV/0!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40</v>
      </c>
      <c r="B67" s="8"/>
      <c r="C67" s="9">
        <f t="shared" ref="C67:M67" si="15">C19/B19-1</f>
        <v>-0.58083261102489825</v>
      </c>
      <c r="D67" s="9">
        <f t="shared" si="15"/>
        <v>0.52002024314991324</v>
      </c>
      <c r="E67" s="9">
        <f t="shared" si="15"/>
        <v>-0.6923758448389411</v>
      </c>
      <c r="F67" s="9">
        <f t="shared" si="15"/>
        <v>0.95817614991699784</v>
      </c>
      <c r="G67" s="9">
        <f t="shared" si="15"/>
        <v>-0.39767293621375099</v>
      </c>
      <c r="H67" s="9">
        <f t="shared" si="15"/>
        <v>1.2038368150812597</v>
      </c>
      <c r="I67" s="9">
        <f t="shared" si="15"/>
        <v>-0.60548824105592958</v>
      </c>
      <c r="J67" s="9">
        <f t="shared" si="15"/>
        <v>0.44802734095100005</v>
      </c>
      <c r="K67" s="9">
        <f t="shared" si="15"/>
        <v>-6.6251935332172107E-2</v>
      </c>
      <c r="L67" s="9">
        <f t="shared" si="15"/>
        <v>-0.25856837141147437</v>
      </c>
      <c r="M67" s="9">
        <f t="shared" si="15"/>
        <v>4.7687315906724814E-2</v>
      </c>
    </row>
    <row r="68" spans="1:13" x14ac:dyDescent="0.25">
      <c r="A68" s="4" t="s">
        <v>10</v>
      </c>
      <c r="B68" s="8"/>
      <c r="C68" s="9">
        <f t="shared" ref="C68:M68" si="16">C20/B20-1</f>
        <v>-0.38514297639612449</v>
      </c>
      <c r="D68" s="9">
        <f t="shared" si="16"/>
        <v>0.12728336023322107</v>
      </c>
      <c r="E68" s="9">
        <f t="shared" si="16"/>
        <v>0.23477272475924571</v>
      </c>
      <c r="F68" s="9">
        <f t="shared" si="16"/>
        <v>-0.66286730879348821</v>
      </c>
      <c r="G68" s="9">
        <f t="shared" si="16"/>
        <v>1.4499494476948547</v>
      </c>
      <c r="H68" s="9">
        <f t="shared" si="16"/>
        <v>3.8168733200152127E-2</v>
      </c>
      <c r="I68" s="9">
        <f t="shared" si="16"/>
        <v>-7.1160365210820475E-2</v>
      </c>
      <c r="J68" s="9">
        <f t="shared" si="16"/>
        <v>-7.8140991114605818E-2</v>
      </c>
      <c r="K68" s="9">
        <f t="shared" si="16"/>
        <v>-0.43271908967016826</v>
      </c>
      <c r="L68" s="9">
        <f t="shared" si="16"/>
        <v>0.64333578382682077</v>
      </c>
      <c r="M68" s="9">
        <f t="shared" si="16"/>
        <v>-0.3030739657213809</v>
      </c>
    </row>
    <row r="69" spans="1:13" x14ac:dyDescent="0.25">
      <c r="A69" s="4" t="s">
        <v>11</v>
      </c>
      <c r="B69" s="8"/>
      <c r="C69" s="9">
        <f t="shared" ref="C69:M69" si="17">C21/B21-1</f>
        <v>-0.22056276574809208</v>
      </c>
      <c r="D69" s="9">
        <f t="shared" si="17"/>
        <v>0.12041904875184173</v>
      </c>
      <c r="E69" s="9">
        <f t="shared" si="17"/>
        <v>-0.23095366925602889</v>
      </c>
      <c r="F69" s="9">
        <f t="shared" si="17"/>
        <v>0.43975607764489077</v>
      </c>
      <c r="G69" s="9">
        <f t="shared" si="17"/>
        <v>-8.1309466413699627E-2</v>
      </c>
      <c r="H69" s="9">
        <f t="shared" si="17"/>
        <v>-3.110269613622807E-2</v>
      </c>
      <c r="I69" s="9">
        <f t="shared" si="17"/>
        <v>-0.35532456888525732</v>
      </c>
      <c r="J69" s="9">
        <f t="shared" si="17"/>
        <v>0.11178371089390882</v>
      </c>
      <c r="K69" s="9">
        <f t="shared" si="17"/>
        <v>8.4827563053893273E-2</v>
      </c>
      <c r="L69" s="9">
        <f t="shared" si="17"/>
        <v>6.378549881563611E-3</v>
      </c>
      <c r="M69" s="9">
        <f t="shared" si="17"/>
        <v>0.1409711403314946</v>
      </c>
    </row>
    <row r="70" spans="1:13" x14ac:dyDescent="0.25">
      <c r="A70" s="4" t="s">
        <v>12</v>
      </c>
      <c r="B70" s="8"/>
      <c r="C70" s="9">
        <f t="shared" ref="C70:M70" si="18">C22/B22-1</f>
        <v>-0.21796331852876494</v>
      </c>
      <c r="D70" s="9">
        <f t="shared" si="18"/>
        <v>0.21125219383589489</v>
      </c>
      <c r="E70" s="9">
        <f t="shared" si="18"/>
        <v>0.11192273921540985</v>
      </c>
      <c r="F70" s="9">
        <f t="shared" si="18"/>
        <v>0.26842625522268126</v>
      </c>
      <c r="G70" s="9">
        <f t="shared" si="18"/>
        <v>3.5520425712120218E-2</v>
      </c>
      <c r="H70" s="9">
        <f t="shared" si="18"/>
        <v>-2.2302895801592393E-2</v>
      </c>
      <c r="I70" s="9">
        <f t="shared" si="18"/>
        <v>-0.14598306206095335</v>
      </c>
      <c r="J70" s="9">
        <f t="shared" si="18"/>
        <v>-3.6046470276050013E-2</v>
      </c>
      <c r="K70" s="9">
        <f t="shared" si="18"/>
        <v>6.1198261292181089E-2</v>
      </c>
      <c r="L70" s="9">
        <f t="shared" si="18"/>
        <v>2.6435343447747117E-2</v>
      </c>
      <c r="M70" s="9">
        <f t="shared" si="18"/>
        <v>4.4745373068105554E-2</v>
      </c>
    </row>
    <row r="71" spans="1:13" x14ac:dyDescent="0.25">
      <c r="A71" s="4" t="s">
        <v>13</v>
      </c>
      <c r="B71" s="8"/>
      <c r="C71" s="9">
        <f t="shared" ref="C71:M71" si="19">C23/B23-1</f>
        <v>-0.3595232653903806</v>
      </c>
      <c r="D71" s="9">
        <f t="shared" si="19"/>
        <v>-1</v>
      </c>
      <c r="E71" s="9" t="e">
        <f t="shared" si="19"/>
        <v>#DIV/0!</v>
      </c>
      <c r="F71" s="9">
        <f t="shared" si="19"/>
        <v>0.86123675873406391</v>
      </c>
      <c r="G71" s="9">
        <f t="shared" si="19"/>
        <v>-0.57681035067279884</v>
      </c>
      <c r="H71" s="9">
        <f t="shared" si="19"/>
        <v>0.67456682264157286</v>
      </c>
      <c r="I71" s="9">
        <f t="shared" si="19"/>
        <v>2.8370289612134503E-2</v>
      </c>
      <c r="J71" s="9">
        <f t="shared" si="19"/>
        <v>-0.15190706839759638</v>
      </c>
      <c r="K71" s="9">
        <f t="shared" si="19"/>
        <v>0.4209277929422639</v>
      </c>
      <c r="L71" s="9">
        <f t="shared" si="19"/>
        <v>-0.32328498912560133</v>
      </c>
      <c r="M71" s="9">
        <f t="shared" si="19"/>
        <v>-0.24539950236826191</v>
      </c>
    </row>
    <row r="72" spans="1:13" x14ac:dyDescent="0.25">
      <c r="A72" s="4" t="s">
        <v>14</v>
      </c>
      <c r="B72" s="8"/>
      <c r="C72" s="9">
        <f t="shared" ref="C72:M72" si="20">C24/B24-1</f>
        <v>0.36186544668262322</v>
      </c>
      <c r="D72" s="9">
        <f t="shared" si="20"/>
        <v>-5.2569210897638996E-2</v>
      </c>
      <c r="E72" s="9">
        <f t="shared" si="20"/>
        <v>1.4865630855211363</v>
      </c>
      <c r="F72" s="9">
        <f t="shared" si="20"/>
        <v>-0.49128236602001563</v>
      </c>
      <c r="G72" s="9">
        <f t="shared" si="20"/>
        <v>1.2865583966534264</v>
      </c>
      <c r="H72" s="9">
        <f t="shared" si="20"/>
        <v>-0.38451307193545603</v>
      </c>
      <c r="I72" s="9">
        <f t="shared" si="20"/>
        <v>4.8509033425977677E-2</v>
      </c>
      <c r="J72" s="9">
        <f t="shared" si="20"/>
        <v>2.8583486423117144E-3</v>
      </c>
      <c r="K72" s="9">
        <f t="shared" si="20"/>
        <v>0.31488653115069853</v>
      </c>
      <c r="L72" s="9">
        <f t="shared" si="20"/>
        <v>-0.43856267350045386</v>
      </c>
      <c r="M72" s="9">
        <f t="shared" si="20"/>
        <v>-0.22270167915261818</v>
      </c>
    </row>
    <row r="73" spans="1:13" x14ac:dyDescent="0.25">
      <c r="A73" s="4" t="s">
        <v>15</v>
      </c>
      <c r="B73" s="8"/>
      <c r="C73" s="9" t="e">
        <f t="shared" ref="C73:M73" si="21">C25/B25-1</f>
        <v>#DIV/0!</v>
      </c>
      <c r="D73" s="9" t="e">
        <f t="shared" si="21"/>
        <v>#DIV/0!</v>
      </c>
      <c r="E73" s="9" t="e">
        <f t="shared" si="21"/>
        <v>#DIV/0!</v>
      </c>
      <c r="F73" s="9" t="e">
        <f t="shared" si="21"/>
        <v>#DIV/0!</v>
      </c>
      <c r="G73" s="9" t="e">
        <f t="shared" si="21"/>
        <v>#DIV/0!</v>
      </c>
      <c r="H73" s="9" t="e">
        <f t="shared" si="21"/>
        <v>#DIV/0!</v>
      </c>
      <c r="I73" s="9" t="e">
        <f t="shared" si="21"/>
        <v>#DIV/0!</v>
      </c>
      <c r="J73" s="9" t="e">
        <f t="shared" si="21"/>
        <v>#DIV/0!</v>
      </c>
      <c r="K73" s="9" t="e">
        <f t="shared" si="21"/>
        <v>#DIV/0!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42</v>
      </c>
      <c r="B74" s="8"/>
      <c r="C74" s="9">
        <f t="shared" ref="C74:M74" si="22">C26/B26-1</f>
        <v>-0.99701855479082602</v>
      </c>
      <c r="D74" s="9">
        <f t="shared" si="22"/>
        <v>-0.59911731912784938</v>
      </c>
      <c r="E74" s="9">
        <f t="shared" si="22"/>
        <v>1.8355261633072462</v>
      </c>
      <c r="F74" s="9">
        <f t="shared" si="22"/>
        <v>-0.75284805815455202</v>
      </c>
      <c r="G74" s="9">
        <f t="shared" si="22"/>
        <v>25.598109143183457</v>
      </c>
      <c r="H74" s="9">
        <f t="shared" si="22"/>
        <v>-0.52392971616513451</v>
      </c>
      <c r="I74" s="9">
        <f t="shared" si="22"/>
        <v>326.1989151891454</v>
      </c>
      <c r="J74" s="9">
        <f t="shared" si="22"/>
        <v>-1</v>
      </c>
      <c r="K74" s="9" t="e">
        <f t="shared" si="22"/>
        <v>#DIV/0!</v>
      </c>
      <c r="L74" s="9">
        <f t="shared" si="22"/>
        <v>5704.3360007907822</v>
      </c>
      <c r="M74" s="9">
        <f t="shared" si="22"/>
        <v>-0.99378680578564249</v>
      </c>
    </row>
    <row r="75" spans="1:13" x14ac:dyDescent="0.25">
      <c r="A75" s="4" t="s">
        <v>41</v>
      </c>
      <c r="B75" s="8"/>
      <c r="C75" s="9" t="e">
        <f t="shared" ref="C75:M75" si="23">C27/B27-1</f>
        <v>#DIV/0!</v>
      </c>
      <c r="D75" s="9" t="e">
        <f t="shared" si="23"/>
        <v>#DIV/0!</v>
      </c>
      <c r="E75" s="9">
        <f t="shared" si="23"/>
        <v>4.2430318870674855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1.063108652635874</v>
      </c>
      <c r="M75" s="9">
        <f t="shared" si="23"/>
        <v>1.2071729802781341</v>
      </c>
    </row>
    <row r="76" spans="1:13" x14ac:dyDescent="0.25">
      <c r="A76" s="4" t="s">
        <v>16</v>
      </c>
      <c r="B76" s="8"/>
      <c r="C76" s="9">
        <f t="shared" ref="C76:M76" si="24">C28/B28-1</f>
        <v>-0.45264321732112411</v>
      </c>
      <c r="D76" s="9">
        <f t="shared" si="24"/>
        <v>0.44065705536763788</v>
      </c>
      <c r="E76" s="9">
        <f t="shared" si="24"/>
        <v>0.36376094591742913</v>
      </c>
      <c r="F76" s="9">
        <f t="shared" si="24"/>
        <v>-0.21161235023934766</v>
      </c>
      <c r="G76" s="9">
        <f t="shared" si="24"/>
        <v>0.53920072160110855</v>
      </c>
      <c r="H76" s="9">
        <f t="shared" si="24"/>
        <v>-1.0073706520529524E-2</v>
      </c>
      <c r="I76" s="9">
        <f t="shared" si="24"/>
        <v>-0.34418960274691712</v>
      </c>
      <c r="J76" s="9">
        <f t="shared" si="24"/>
        <v>0.5546442946183805</v>
      </c>
      <c r="K76" s="9">
        <f t="shared" si="24"/>
        <v>-0.3172659293346044</v>
      </c>
      <c r="L76" s="9">
        <f t="shared" si="24"/>
        <v>0.52244910936041622</v>
      </c>
      <c r="M76" s="9">
        <f t="shared" si="24"/>
        <v>-0.32938902865686004</v>
      </c>
    </row>
    <row r="77" spans="1:13" x14ac:dyDescent="0.25">
      <c r="A77" s="4" t="s">
        <v>17</v>
      </c>
      <c r="B77" s="8"/>
      <c r="C77" s="9">
        <f t="shared" ref="C77:M77" si="25">C29/B29-1</f>
        <v>-0.26515177819939839</v>
      </c>
      <c r="D77" s="9">
        <f t="shared" si="25"/>
        <v>-0.35742300656902193</v>
      </c>
      <c r="E77" s="9">
        <f t="shared" si="25"/>
        <v>0.65240214272037056</v>
      </c>
      <c r="F77" s="9">
        <f t="shared" si="25"/>
        <v>-7.6334380832866144E-2</v>
      </c>
      <c r="G77" s="9">
        <f t="shared" si="25"/>
        <v>-0.40797432834764447</v>
      </c>
      <c r="H77" s="9">
        <f t="shared" si="25"/>
        <v>0.75710371379979224</v>
      </c>
      <c r="I77" s="9">
        <f t="shared" si="25"/>
        <v>1.7781461753220777</v>
      </c>
      <c r="J77" s="9">
        <f t="shared" si="25"/>
        <v>-0.6871936483050074</v>
      </c>
      <c r="K77" s="9">
        <f t="shared" si="25"/>
        <v>1.1158450134023168E-2</v>
      </c>
      <c r="L77" s="9">
        <f t="shared" si="25"/>
        <v>0.13477640914039823</v>
      </c>
      <c r="M77" s="9">
        <f t="shared" si="25"/>
        <v>-0.41816919804346764</v>
      </c>
    </row>
    <row r="78" spans="1:13" x14ac:dyDescent="0.25">
      <c r="A78" s="4" t="s">
        <v>38</v>
      </c>
      <c r="B78" s="8"/>
      <c r="C78" s="9" t="e">
        <f t="shared" ref="C78:M78" si="26">C30/B30-1</f>
        <v>#DIV/0!</v>
      </c>
      <c r="D78" s="9" t="e">
        <f t="shared" si="26"/>
        <v>#DIV/0!</v>
      </c>
      <c r="E78" s="9" t="e">
        <f t="shared" si="26"/>
        <v>#DIV/0!</v>
      </c>
      <c r="F78" s="9" t="e">
        <f t="shared" si="26"/>
        <v>#DIV/0!</v>
      </c>
      <c r="G78" s="9" t="e">
        <f t="shared" si="26"/>
        <v>#DIV/0!</v>
      </c>
      <c r="H78" s="9" t="e">
        <f t="shared" si="26"/>
        <v>#DIV/0!</v>
      </c>
      <c r="I78" s="9" t="e">
        <f t="shared" si="26"/>
        <v>#DIV/0!</v>
      </c>
      <c r="J78" s="9" t="e">
        <f t="shared" si="26"/>
        <v>#DIV/0!</v>
      </c>
      <c r="K78" s="9" t="e">
        <f t="shared" si="26"/>
        <v>#DIV/0!</v>
      </c>
      <c r="L78" s="9" t="e">
        <f t="shared" si="26"/>
        <v>#DIV/0!</v>
      </c>
      <c r="M78" s="9" t="e">
        <f t="shared" si="26"/>
        <v>#DIV/0!</v>
      </c>
    </row>
    <row r="79" spans="1:13" x14ac:dyDescent="0.25">
      <c r="A79" s="4" t="s">
        <v>18</v>
      </c>
      <c r="B79" s="8"/>
      <c r="C79" s="9">
        <f t="shared" ref="C79:M79" si="27">C31/B31-1</f>
        <v>-1</v>
      </c>
      <c r="D79" s="9" t="e">
        <f t="shared" si="27"/>
        <v>#DIV/0!</v>
      </c>
      <c r="E79" s="9" t="e">
        <f t="shared" si="27"/>
        <v>#DIV/0!</v>
      </c>
      <c r="F79" s="9" t="e">
        <f t="shared" si="27"/>
        <v>#DIV/0!</v>
      </c>
      <c r="G79" s="9" t="e">
        <f t="shared" si="27"/>
        <v>#DIV/0!</v>
      </c>
      <c r="H79" s="9" t="e">
        <f t="shared" si="27"/>
        <v>#DIV/0!</v>
      </c>
      <c r="I79" s="9" t="e">
        <f t="shared" si="27"/>
        <v>#DIV/0!</v>
      </c>
      <c r="J79" s="9">
        <f t="shared" si="27"/>
        <v>-0.79344727641440393</v>
      </c>
      <c r="K79" s="9">
        <f t="shared" si="27"/>
        <v>-1</v>
      </c>
      <c r="L79" s="9" t="e">
        <f t="shared" si="27"/>
        <v>#DIV/0!</v>
      </c>
      <c r="M79" s="9">
        <f t="shared" si="27"/>
        <v>-1</v>
      </c>
    </row>
    <row r="80" spans="1:13" x14ac:dyDescent="0.25">
      <c r="A80" s="4" t="s">
        <v>19</v>
      </c>
      <c r="B80" s="8"/>
      <c r="C80" s="9">
        <f t="shared" ref="C80:M80" si="28">C32/B32-1</f>
        <v>-0.15711286071811126</v>
      </c>
      <c r="D80" s="9">
        <f t="shared" si="28"/>
        <v>-0.37994231001915335</v>
      </c>
      <c r="E80" s="9">
        <f t="shared" si="28"/>
        <v>0.63033566782288819</v>
      </c>
      <c r="F80" s="9">
        <f t="shared" si="28"/>
        <v>-2.964860614424869E-2</v>
      </c>
      <c r="G80" s="9">
        <f t="shared" si="28"/>
        <v>-4.8752490388310532E-2</v>
      </c>
      <c r="H80" s="9">
        <f t="shared" si="28"/>
        <v>0.29030067743567267</v>
      </c>
      <c r="I80" s="9">
        <f t="shared" si="28"/>
        <v>-7.5058054927303108E-2</v>
      </c>
      <c r="J80" s="9">
        <f t="shared" si="28"/>
        <v>-4.4078322490575972E-2</v>
      </c>
      <c r="K80" s="9">
        <f t="shared" si="28"/>
        <v>0.10761447302733584</v>
      </c>
      <c r="L80" s="9">
        <f t="shared" si="28"/>
        <v>-0.13978220446508316</v>
      </c>
      <c r="M80" s="9">
        <f t="shared" si="28"/>
        <v>8.4006625270183433E-2</v>
      </c>
    </row>
    <row r="81" spans="1:13" x14ac:dyDescent="0.25">
      <c r="A81" s="4" t="s">
        <v>39</v>
      </c>
      <c r="B81" s="8"/>
      <c r="C81" s="9">
        <f t="shared" ref="C81:M81" si="29">C33/B33-1</f>
        <v>-0.99877037748268205</v>
      </c>
      <c r="D81" s="9">
        <f t="shared" si="29"/>
        <v>-0.19690775664898197</v>
      </c>
      <c r="E81" s="9">
        <f t="shared" si="29"/>
        <v>313.08246839498071</v>
      </c>
      <c r="F81" s="9">
        <f t="shared" si="29"/>
        <v>-0.11728358065991817</v>
      </c>
      <c r="G81" s="9">
        <f t="shared" si="29"/>
        <v>0.39802477849554196</v>
      </c>
      <c r="H81" s="9">
        <f t="shared" si="29"/>
        <v>-0.12002097659090949</v>
      </c>
      <c r="I81" s="9">
        <f t="shared" si="29"/>
        <v>-0.22495798013747781</v>
      </c>
      <c r="J81" s="9">
        <f t="shared" si="29"/>
        <v>-0.99752086908922388</v>
      </c>
      <c r="K81" s="9">
        <f t="shared" si="29"/>
        <v>2059.1465491443946</v>
      </c>
      <c r="L81" s="9">
        <f t="shared" si="29"/>
        <v>-0.99858523333703897</v>
      </c>
      <c r="M81" s="9">
        <f t="shared" si="29"/>
        <v>291.0850503603537</v>
      </c>
    </row>
    <row r="82" spans="1:13" x14ac:dyDescent="0.25">
      <c r="A82" s="4" t="s">
        <v>20</v>
      </c>
      <c r="B82" s="8"/>
      <c r="C82" s="9">
        <f t="shared" ref="C82:M82" si="30">C34/B34-1</f>
        <v>-0.91726857387437521</v>
      </c>
      <c r="D82" s="9">
        <f t="shared" si="30"/>
        <v>25.446124097331413</v>
      </c>
      <c r="E82" s="9">
        <f t="shared" si="30"/>
        <v>-0.53695260682361623</v>
      </c>
      <c r="F82" s="9">
        <f t="shared" si="30"/>
        <v>-0.98203317935437306</v>
      </c>
      <c r="G82" s="9">
        <f t="shared" si="30"/>
        <v>54.55990387423018</v>
      </c>
      <c r="H82" s="9">
        <f t="shared" si="30"/>
        <v>-0.95589897747753139</v>
      </c>
      <c r="I82" s="9">
        <f t="shared" si="30"/>
        <v>81.055166515385523</v>
      </c>
      <c r="J82" s="9">
        <f t="shared" si="30"/>
        <v>-0.99716496262548926</v>
      </c>
      <c r="K82" s="9">
        <f t="shared" si="30"/>
        <v>-0.8104848308783672</v>
      </c>
      <c r="L82" s="9">
        <f t="shared" si="30"/>
        <v>1325.6276649340425</v>
      </c>
      <c r="M82" s="9">
        <f t="shared" si="30"/>
        <v>2.2054319062257228</v>
      </c>
    </row>
    <row r="83" spans="1:13" x14ac:dyDescent="0.25">
      <c r="A83" s="4" t="s">
        <v>21</v>
      </c>
      <c r="B83" s="8"/>
      <c r="C83" s="9">
        <f t="shared" ref="C83:M83" si="31">C35/B35-1</f>
        <v>-0.37939163461193426</v>
      </c>
      <c r="D83" s="9">
        <f t="shared" si="31"/>
        <v>-0.1731054934965276</v>
      </c>
      <c r="E83" s="9">
        <f t="shared" si="31"/>
        <v>-0.14313835132377706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 t="e">
        <f t="shared" si="31"/>
        <v>#DIV/0!</v>
      </c>
      <c r="K83" s="9" t="e">
        <f t="shared" si="31"/>
        <v>#DIV/0!</v>
      </c>
      <c r="L83" s="9" t="e">
        <f t="shared" si="31"/>
        <v>#DIV/0!</v>
      </c>
      <c r="M83" s="9">
        <f t="shared" si="31"/>
        <v>0.40971804259203548</v>
      </c>
    </row>
    <row r="84" spans="1:13" x14ac:dyDescent="0.25">
      <c r="A84" s="4" t="s">
        <v>22</v>
      </c>
      <c r="B84" s="8"/>
      <c r="C84" s="9">
        <f t="shared" ref="C84:M84" si="32">C36/B36-1</f>
        <v>0.25396203189316147</v>
      </c>
      <c r="D84" s="9">
        <f t="shared" si="32"/>
        <v>1.6357518162880114E-2</v>
      </c>
      <c r="E84" s="9">
        <f t="shared" si="32"/>
        <v>-0.20639148497411763</v>
      </c>
      <c r="F84" s="9">
        <f t="shared" si="32"/>
        <v>-0.84334134218868628</v>
      </c>
      <c r="G84" s="9">
        <f t="shared" si="32"/>
        <v>-0.73707152108691276</v>
      </c>
      <c r="H84" s="9">
        <f t="shared" si="32"/>
        <v>0.73066631591924747</v>
      </c>
      <c r="I84" s="9">
        <f t="shared" si="32"/>
        <v>0.23943134514741171</v>
      </c>
      <c r="J84" s="9">
        <f t="shared" si="32"/>
        <v>-0.73292982046704847</v>
      </c>
      <c r="K84" s="9">
        <f t="shared" si="32"/>
        <v>53.098127590675155</v>
      </c>
      <c r="L84" s="9">
        <f t="shared" si="32"/>
        <v>-0.52328710870115969</v>
      </c>
      <c r="M84" s="9">
        <f t="shared" si="32"/>
        <v>5.3571686128116802E-2</v>
      </c>
    </row>
    <row r="85" spans="1:13" x14ac:dyDescent="0.25">
      <c r="A85" s="4" t="s">
        <v>23</v>
      </c>
      <c r="B85" s="8"/>
      <c r="C85" s="9">
        <f t="shared" ref="C85:M85" si="33">C37/B37-1</f>
        <v>-0.89736862532154438</v>
      </c>
      <c r="D85" s="9">
        <f t="shared" si="33"/>
        <v>2.6402284828957225</v>
      </c>
      <c r="E85" s="9">
        <f t="shared" si="33"/>
        <v>1.5416220573169288</v>
      </c>
      <c r="F85" s="9">
        <f t="shared" si="33"/>
        <v>0.81872103060489487</v>
      </c>
      <c r="G85" s="9">
        <f t="shared" si="33"/>
        <v>-0.41363424542170524</v>
      </c>
      <c r="H85" s="9">
        <f t="shared" si="33"/>
        <v>-0.89152579316476688</v>
      </c>
      <c r="I85" s="9">
        <f t="shared" si="33"/>
        <v>-0.69473649576038921</v>
      </c>
      <c r="J85" s="9">
        <f t="shared" si="33"/>
        <v>54.46781340271734</v>
      </c>
      <c r="K85" s="9">
        <f t="shared" si="33"/>
        <v>-0.52765479211197119</v>
      </c>
      <c r="L85" s="9">
        <f t="shared" si="33"/>
        <v>4.0258446551727056E-2</v>
      </c>
      <c r="M85" s="9">
        <f t="shared" si="33"/>
        <v>-2.2154036345027439E-2</v>
      </c>
    </row>
    <row r="86" spans="1:13" x14ac:dyDescent="0.25">
      <c r="A86" s="4" t="s">
        <v>24</v>
      </c>
      <c r="B86" s="8"/>
      <c r="C86" s="9">
        <f t="shared" ref="C86:M86" si="34">C38/B38-1</f>
        <v>-0.41958695452273231</v>
      </c>
      <c r="D86" s="9">
        <f t="shared" si="34"/>
        <v>-0.1388103292216617</v>
      </c>
      <c r="E86" s="9">
        <f t="shared" si="34"/>
        <v>0.18521136033064312</v>
      </c>
      <c r="F86" s="9">
        <f t="shared" si="34"/>
        <v>-0.11196871427957866</v>
      </c>
      <c r="G86" s="9">
        <f t="shared" si="34"/>
        <v>6.0079917819393369E-3</v>
      </c>
      <c r="H86" s="9">
        <f t="shared" si="34"/>
        <v>8.8874709975674815E-2</v>
      </c>
      <c r="I86" s="9">
        <f t="shared" si="34"/>
        <v>-3.0212596051886753E-2</v>
      </c>
      <c r="J86" s="9">
        <f t="shared" si="34"/>
        <v>-0.1625840730632846</v>
      </c>
      <c r="K86" s="9">
        <f t="shared" si="34"/>
        <v>0.19136492198905342</v>
      </c>
      <c r="L86" s="9">
        <f t="shared" si="34"/>
        <v>-8.0062473074873242E-2</v>
      </c>
      <c r="M86" s="9">
        <f t="shared" si="34"/>
        <v>0.54549749690497862</v>
      </c>
    </row>
    <row r="87" spans="1:13" x14ac:dyDescent="0.25">
      <c r="A87" s="4" t="s">
        <v>25</v>
      </c>
      <c r="B87" s="8"/>
      <c r="C87" s="9">
        <f t="shared" ref="C87:M87" si="35">C39/B39-1</f>
        <v>-0.10972375579575921</v>
      </c>
      <c r="D87" s="9">
        <f t="shared" si="35"/>
        <v>-0.10551647646480367</v>
      </c>
      <c r="E87" s="9">
        <f t="shared" si="35"/>
        <v>0.16538093730868497</v>
      </c>
      <c r="F87" s="9">
        <f t="shared" si="35"/>
        <v>0.18241202666686784</v>
      </c>
      <c r="G87" s="9">
        <f t="shared" si="35"/>
        <v>-7.0100894552727278E-2</v>
      </c>
      <c r="H87" s="9">
        <f t="shared" si="35"/>
        <v>0.13794330101815144</v>
      </c>
      <c r="I87" s="9">
        <f t="shared" si="35"/>
        <v>-5.3913550724821069E-2</v>
      </c>
      <c r="J87" s="9">
        <f t="shared" si="35"/>
        <v>4.904132937607586E-2</v>
      </c>
      <c r="K87" s="9">
        <f t="shared" si="35"/>
        <v>0.39592685897769075</v>
      </c>
      <c r="L87" s="9">
        <f t="shared" si="35"/>
        <v>-0.1842349285604804</v>
      </c>
      <c r="M87" s="9">
        <f t="shared" si="35"/>
        <v>-5.2848694435676524E-3</v>
      </c>
    </row>
    <row r="88" spans="1:13" x14ac:dyDescent="0.25">
      <c r="A88" s="4" t="s">
        <v>26</v>
      </c>
      <c r="B88" s="8"/>
      <c r="C88" s="9">
        <f t="shared" ref="C88:M88" si="36">C40/B40-1</f>
        <v>1.5332743425775304</v>
      </c>
      <c r="D88" s="9">
        <f t="shared" si="36"/>
        <v>-0.25437119179316248</v>
      </c>
      <c r="E88" s="9">
        <f t="shared" si="36"/>
        <v>0.42885133271742504</v>
      </c>
      <c r="F88" s="9">
        <f t="shared" si="36"/>
        <v>3.2300261736939007E-2</v>
      </c>
      <c r="G88" s="9">
        <f t="shared" si="36"/>
        <v>0.966740148779345</v>
      </c>
      <c r="H88" s="9">
        <f t="shared" si="36"/>
        <v>-0.44432989661771671</v>
      </c>
      <c r="I88" s="9">
        <f t="shared" si="36"/>
        <v>-0.83458988572124204</v>
      </c>
      <c r="J88" s="9">
        <f t="shared" si="36"/>
        <v>1.4806086738032667</v>
      </c>
      <c r="K88" s="9">
        <f t="shared" si="36"/>
        <v>0.72448704307150891</v>
      </c>
      <c r="L88" s="9">
        <f t="shared" si="36"/>
        <v>-0.31894774290106898</v>
      </c>
      <c r="M88" s="9">
        <f t="shared" si="36"/>
        <v>-1.5710043376296112E-2</v>
      </c>
    </row>
    <row r="89" spans="1:13" x14ac:dyDescent="0.25">
      <c r="A89" s="22" t="s">
        <v>47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43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44</v>
      </c>
      <c r="B91" s="8"/>
      <c r="C91" s="9">
        <f t="shared" ref="C91:L91" si="40">C43/B43-1</f>
        <v>-1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46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 t="e">
        <f t="shared" si="42"/>
        <v>#DIV/0!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45</v>
      </c>
      <c r="B93" s="8"/>
      <c r="C93" s="9">
        <f t="shared" ref="C93" si="44">C45/B45-1</f>
        <v>-0.27685385709742238</v>
      </c>
      <c r="D93" s="9">
        <f t="shared" ref="D93" si="45">D45/C45-1</f>
        <v>-0.68621955623936426</v>
      </c>
      <c r="E93" s="9">
        <f t="shared" ref="E93" si="46">E45/D45-1</f>
        <v>5.3334185308860915</v>
      </c>
      <c r="F93" s="9">
        <f t="shared" ref="F93" si="47">F45/E45-1</f>
        <v>-0.47210592844232324</v>
      </c>
      <c r="G93" s="9">
        <f t="shared" ref="G93" si="48">G45/F45-1</f>
        <v>-0.61590168183824834</v>
      </c>
      <c r="H93" s="9">
        <f t="shared" ref="H93" si="49">H45/G45-1</f>
        <v>1.5118928326514611</v>
      </c>
      <c r="I93" s="9">
        <f t="shared" ref="I93" si="50">I45/H45-1</f>
        <v>0.35969773477638611</v>
      </c>
      <c r="J93" s="9">
        <f t="shared" ref="J93" si="51">J45/I45-1</f>
        <v>-1.2922102664483015E-2</v>
      </c>
      <c r="K93" s="9">
        <f t="shared" ref="K93" si="52">K45/J45-1</f>
        <v>0.84701159676911053</v>
      </c>
      <c r="L93" s="9">
        <f t="shared" ref="L93" si="53">L45/K45-1</f>
        <v>-0.28946406846647477</v>
      </c>
      <c r="M93" s="9">
        <f t="shared" ref="M93" si="54">M45/L45-1</f>
        <v>1.0222148904850856</v>
      </c>
    </row>
    <row r="94" spans="1:13" x14ac:dyDescent="0.25">
      <c r="A94" s="20" t="s">
        <v>49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>
        <f t="shared" ref="M94" si="65">M46/L46-1</f>
        <v>-1</v>
      </c>
    </row>
    <row r="95" spans="1:13" x14ac:dyDescent="0.25">
      <c r="A95" s="4" t="s">
        <v>27</v>
      </c>
      <c r="B95" s="8"/>
      <c r="C95" s="9">
        <f t="shared" ref="C95:M95" si="66">C47/B47-1</f>
        <v>1.2747118420044319</v>
      </c>
      <c r="D95" s="9">
        <f t="shared" si="66"/>
        <v>-0.39208145809587502</v>
      </c>
      <c r="E95" s="9">
        <f t="shared" si="66"/>
        <v>0.27959162937987325</v>
      </c>
      <c r="F95" s="9">
        <f t="shared" si="66"/>
        <v>0.22162084431614715</v>
      </c>
      <c r="G95" s="9">
        <f t="shared" si="66"/>
        <v>-0.7083755422278748</v>
      </c>
      <c r="H95" s="9">
        <f t="shared" si="66"/>
        <v>2.564236873879552</v>
      </c>
      <c r="I95" s="9">
        <f t="shared" si="66"/>
        <v>-0.25883773420781619</v>
      </c>
      <c r="J95" s="9">
        <f t="shared" si="66"/>
        <v>-0.28669058663354552</v>
      </c>
      <c r="K95" s="9">
        <f t="shared" si="66"/>
        <v>-0.19987834493577195</v>
      </c>
      <c r="L95" s="9">
        <f t="shared" si="66"/>
        <v>1.3006079139950497</v>
      </c>
      <c r="M95" s="9">
        <f t="shared" si="66"/>
        <v>-0.40971292867857356</v>
      </c>
    </row>
    <row r="96" spans="1:13" x14ac:dyDescent="0.25">
      <c r="A96" s="4" t="s">
        <v>28</v>
      </c>
      <c r="B96" s="8"/>
      <c r="C96" s="9">
        <f t="shared" ref="C96:M96" si="67">C48/B48-1</f>
        <v>-0.32515370840197333</v>
      </c>
      <c r="D96" s="9">
        <f t="shared" si="67"/>
        <v>-0.22016903437247692</v>
      </c>
      <c r="E96" s="9">
        <f t="shared" si="67"/>
        <v>7.9982968391800524E-2</v>
      </c>
      <c r="F96" s="9">
        <f t="shared" si="67"/>
        <v>-0.15092398685779018</v>
      </c>
      <c r="G96" s="9">
        <f t="shared" si="67"/>
        <v>-0.17196961202219863</v>
      </c>
      <c r="H96" s="9">
        <f t="shared" si="67"/>
        <v>0.19084794156036722</v>
      </c>
      <c r="I96" s="9">
        <f t="shared" si="67"/>
        <v>-0.18462748333934864</v>
      </c>
      <c r="J96" s="9">
        <f t="shared" si="67"/>
        <v>-5.1020060240457132E-2</v>
      </c>
      <c r="K96" s="9">
        <f t="shared" si="67"/>
        <v>0.13680006833311786</v>
      </c>
      <c r="L96" s="9">
        <f t="shared" si="67"/>
        <v>-1.9625629401174516E-2</v>
      </c>
      <c r="M96" s="9">
        <f t="shared" si="67"/>
        <v>0.63564397624299507</v>
      </c>
    </row>
    <row r="97" spans="1:13" ht="13.8" thickBot="1" x14ac:dyDescent="0.3">
      <c r="A97" s="4" t="s">
        <v>29</v>
      </c>
      <c r="B97" s="8"/>
      <c r="C97" s="9">
        <f t="shared" ref="C97:M97" si="68">C49/B49-1</f>
        <v>-0.47606267764972388</v>
      </c>
      <c r="D97" s="9">
        <f t="shared" si="68"/>
        <v>8.0187960569373162E-2</v>
      </c>
      <c r="E97" s="9">
        <f t="shared" si="68"/>
        <v>-0.1770707775566418</v>
      </c>
      <c r="F97" s="9">
        <f t="shared" si="68"/>
        <v>1.3362507185812191</v>
      </c>
      <c r="G97" s="9">
        <f t="shared" si="68"/>
        <v>-0.35944007965187985</v>
      </c>
      <c r="H97" s="9">
        <f t="shared" si="68"/>
        <v>-0.60368936050648481</v>
      </c>
      <c r="I97" s="9">
        <f t="shared" si="68"/>
        <v>2.3454036123376358</v>
      </c>
      <c r="J97" s="9">
        <f t="shared" si="68"/>
        <v>-0.26926947975841942</v>
      </c>
      <c r="K97" s="9">
        <f t="shared" si="68"/>
        <v>0.24237527583964691</v>
      </c>
      <c r="L97" s="9">
        <f t="shared" si="68"/>
        <v>-0.18035642360647774</v>
      </c>
      <c r="M97" s="9">
        <f t="shared" si="68"/>
        <v>-0.16945954301044619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-0.22401111412833929</v>
      </c>
      <c r="D98" s="11">
        <f t="shared" ref="D98" si="70">D50/C50-1</f>
        <v>-0.17809111250680276</v>
      </c>
      <c r="E98" s="11">
        <f t="shared" ref="E98" si="71">E50/D50-1</f>
        <v>0.24672814326078796</v>
      </c>
      <c r="F98" s="11">
        <f t="shared" ref="F98" si="72">F50/E50-1</f>
        <v>1.2305736903851505E-2</v>
      </c>
      <c r="G98" s="11">
        <f t="shared" ref="G98" si="73">G50/F50-1</f>
        <v>-0.11939687280106581</v>
      </c>
      <c r="H98" s="11">
        <f t="shared" ref="H98" si="74">H50/G50-1</f>
        <v>0.18597145667879134</v>
      </c>
      <c r="I98" s="11">
        <f t="shared" ref="I98" si="75">I50/H50-1</f>
        <v>-3.8710435131363741E-2</v>
      </c>
      <c r="J98" s="11">
        <f t="shared" ref="J98" si="76">J50/I50-1</f>
        <v>-5.1021489197138781E-2</v>
      </c>
      <c r="K98" s="11">
        <f t="shared" ref="K98" si="77">K50/J50-1</f>
        <v>0.12965507289715972</v>
      </c>
      <c r="L98" s="11">
        <f t="shared" ref="L98" si="78">L50/K50-1</f>
        <v>-1.9946923337975431E-2</v>
      </c>
      <c r="M98" s="11">
        <f t="shared" ref="M98" si="79">M50/L50-1</f>
        <v>5.6256579088931336E-3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FOB</vt:lpstr>
      <vt:lpstr>'EXPO FOB'!Área_de_impresión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2025-03-03T15:31:43Z</dcterms:modified>
</cp:coreProperties>
</file>