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3\DICIEMBRE\IMPO\"/>
    </mc:Choice>
  </mc:AlternateContent>
  <xr:revisionPtr revIDLastSave="0" documentId="13_ncr:1_{748B594D-B3E8-4B63-9DEB-84F310D2BF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TONS" sheetId="1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 l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 l="1"/>
  <c r="D89" i="1"/>
  <c r="E89" i="1"/>
  <c r="F89" i="1"/>
  <c r="G89" i="1"/>
  <c r="H89" i="1"/>
  <c r="I89" i="1"/>
  <c r="J89" i="1"/>
  <c r="K89" i="1"/>
  <c r="L89" i="1"/>
  <c r="M89" i="1"/>
  <c r="C92" i="1" l="1"/>
  <c r="D92" i="1"/>
  <c r="E92" i="1"/>
  <c r="F92" i="1"/>
  <c r="G92" i="1"/>
  <c r="H92" i="1"/>
  <c r="I92" i="1"/>
  <c r="J92" i="1"/>
  <c r="K92" i="1"/>
  <c r="L92" i="1"/>
  <c r="M92" i="1"/>
  <c r="C93" i="1"/>
  <c r="D93" i="1"/>
  <c r="E93" i="1"/>
  <c r="F93" i="1"/>
  <c r="G93" i="1"/>
  <c r="H93" i="1"/>
  <c r="I93" i="1"/>
  <c r="J93" i="1"/>
  <c r="K93" i="1"/>
  <c r="L93" i="1"/>
  <c r="M93" i="1"/>
  <c r="C91" i="1"/>
  <c r="D91" i="1"/>
  <c r="E91" i="1"/>
  <c r="F91" i="1"/>
  <c r="G91" i="1"/>
  <c r="H91" i="1"/>
  <c r="I91" i="1"/>
  <c r="J91" i="1"/>
  <c r="K91" i="1"/>
  <c r="L91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L90" i="1"/>
  <c r="K90" i="1"/>
  <c r="J90" i="1"/>
  <c r="I90" i="1"/>
  <c r="H90" i="1"/>
  <c r="G90" i="1"/>
  <c r="F90" i="1"/>
  <c r="E90" i="1"/>
  <c r="D90" i="1"/>
  <c r="C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<sst xmlns="http://schemas.openxmlformats.org/spreadsheetml/2006/main" count="123" uniqueCount="66">
  <si>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</si>
  <si>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</si>
  <si>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</si>
  <si>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</si>
  <si>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</si>
  <si>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</si>
  <si>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</si>
  <si>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</si>
  <si>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</si>
  <si>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</si>
  <si>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</si>
  <si>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</si>
  <si>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</si>
  <si>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</si>
  <si>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</si>
  <si>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</si>
  <si>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</si>
  <si>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</si>
  <si>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</si>
  <si>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</si>
  <si>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</si>
  <si>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</si>
  <si>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</si>
  <si>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</si>
  <si>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</si>
  <si>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</si>
  <si>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</si>
  <si>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</si>
  <si>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</si>
  <si>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</si>
  <si>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</si>
  <si>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</si>
  <si>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Contacto: info@camport.cl</t>
  </si>
  <si>
    <t>TOTAL GENERAL</t>
  </si>
  <si>
    <t>CHACABUCO / PUERTO AYSÉN</t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</si>
  <si>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</si>
  <si>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</si>
  <si>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</si>
  <si>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</si>
  <si>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</si>
  <si>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</si>
  <si>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</si>
  <si>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</si>
  <si>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</si>
  <si>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</si>
  <si>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Lugar de Ingreso (Puerto)</t>
  </si>
  <si>
    <t>Fuente: Elaboración propia en base a información de Aduana (Declaraciones de Ingreso DIN; importaciones a titulo definitivo ajustadas con sus documentos modificatorios)</t>
  </si>
  <si>
    <t>IMPORTACIONES POR LUGAR DE INGRESO</t>
  </si>
  <si>
    <t>TERMINAL GRÁNELES DEL NORTE</t>
  </si>
  <si>
    <t>Enero - 2023</t>
  </si>
  <si>
    <t>Febrero - 2023</t>
  </si>
  <si>
    <t>Marzo - 2023</t>
  </si>
  <si>
    <t>TERMINAL PORTUARIO TERQUIM</t>
  </si>
  <si>
    <t>Abril - 2023</t>
  </si>
  <si>
    <t>Mayo - 2023</t>
  </si>
  <si>
    <t>Junio - 2023</t>
  </si>
  <si>
    <t>GNL MEJILLONES</t>
  </si>
  <si>
    <t>ÚLTIMOS 12 MESES</t>
  </si>
  <si>
    <t>Julio - 2023</t>
  </si>
  <si>
    <t>Agosto - 2023</t>
  </si>
  <si>
    <t>Septiembre - 2023</t>
  </si>
  <si>
    <t>Octubre - 2023</t>
  </si>
  <si>
    <t>Noviembre - 2023</t>
  </si>
  <si>
    <t>Diciembre - 2023</t>
  </si>
  <si>
    <t>Ene - Dic 2023</t>
  </si>
  <si>
    <t>Fecha última actualización: 06/02/2024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</si>
</sst>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2" borderId="0" xfId="0" applyFont="1" applyFill="1"/>
    <xf numFmtId="0" fontId="4" fillId="0" borderId="0" xfId="0" applyFont="1"/>
    <xf numFmtId="0" fontId="6" fillId="3" borderId="1" xfId="0" applyFont="1" applyFill="1" applyBorder="1"/>
    <xf numFmtId="0" fontId="4" fillId="0" borderId="3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3" fontId="6" fillId="4" borderId="1" xfId="0" applyNumberFormat="1" applyFont="1" applyFill="1" applyBorder="1" applyAlignment="1">
      <alignment horizontal="right"/>
    </xf>
    <xf numFmtId="164" fontId="4" fillId="0" borderId="2" xfId="0" applyNumberFormat="1" applyFont="1" applyBorder="1"/>
    <xf numFmtId="164" fontId="4" fillId="0" borderId="3" xfId="0" applyNumberFormat="1" applyFont="1" applyBorder="1"/>
    <xf numFmtId="3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4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3" borderId="6" xfId="0" quotePrefix="1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165" fontId="4" fillId="0" borderId="6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6" fillId="3" borderId="4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/>
    </xf>
    <xf numFmtId="0" fontId="4" fillId="0" borderId="0" xfId="0" applyFont="1" applyFill="1"/>
    <xf numFmtId="0" fontId="1" fillId="2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B7" sqref="B7:N49"/>
    </sheetView>
  </sheetViews>
  <sheetFormatPr baseColWidth="10" defaultColWidth="14" defaultRowHeight="13.2" x14ac:dyDescent="0.25"/>
  <cols>
    <col min="1" max="1" width="42" style="2" bestFit="1" customWidth="1"/>
    <col min="2" max="9" width="14.44140625" style="2" bestFit="1" customWidth="1"/>
    <col min="10" max="10" width="17.44140625" style="2" bestFit="1" customWidth="1"/>
    <col min="11" max="11" width="14.44140625" style="2" bestFit="1" customWidth="1"/>
    <col min="12" max="12" width="17" style="2" bestFit="1" customWidth="1"/>
    <col min="13" max="13" width="16.109375" style="2" bestFit="1" customWidth="1"/>
    <col min="14" max="14" width="15.5546875" style="2" bestFit="1" customWidth="1"/>
    <col min="15" max="16384" width="14" style="2"/>
  </cols>
  <sheetData>
    <row r="1" spans="1:14" s="1" customFormat="1" x14ac:dyDescent="0.25">
      <c r="G1" s="28" t="s">
        <v>65</v>
      </c>
      <c r="H1" s="23"/>
      <c r="I1" s="23"/>
    </row>
    <row r="2" spans="1:14" s="1" customFormat="1" x14ac:dyDescent="0.25">
      <c r="G2" s="23" t="s">
        <v>32</v>
      </c>
      <c r="H2" s="23"/>
      <c r="I2" s="23"/>
    </row>
    <row r="3" spans="1:14" s="1" customFormat="1" ht="13.8" thickBot="1" x14ac:dyDescent="0.3"/>
    <row r="4" spans="1:14" ht="15" customHeight="1" thickBot="1" x14ac:dyDescent="0.3">
      <c r="A4" s="19" t="s">
        <v>57</v>
      </c>
      <c r="B4" s="21" t="s">
        <v>47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9"/>
    </row>
    <row r="5" spans="1:14" ht="15" customHeight="1" thickBot="1" x14ac:dyDescent="0.3">
      <c r="A5" s="3" t="s">
        <v>35</v>
      </c>
      <c r="B5" s="21" t="s">
        <v>30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9"/>
    </row>
    <row r="6" spans="1:14" ht="13.8" thickBot="1" x14ac:dyDescent="0.3">
      <c r="A6" s="3" t="s">
        <v>45</v>
      </c>
      <c r="B6" s="14" t="s">
        <v>49</v>
      </c>
      <c r="C6" s="14" t="s">
        <v>50</v>
      </c>
      <c r="D6" s="14" t="s">
        <v>51</v>
      </c>
      <c r="E6" s="14" t="s">
        <v>53</v>
      </c>
      <c r="F6" s="14" t="s">
        <v>54</v>
      </c>
      <c r="G6" s="14" t="s">
        <v>55</v>
      </c>
      <c r="H6" s="14" t="s">
        <v>58</v>
      </c>
      <c r="I6" s="14" t="s">
        <v>59</v>
      </c>
      <c r="J6" s="14" t="s">
        <v>60</v>
      </c>
      <c r="K6" s="14" t="s">
        <v>61</v>
      </c>
      <c r="L6" s="14" t="s">
        <v>62</v>
      </c>
      <c r="M6" s="14" t="s">
        <v>63</v>
      </c>
      <c r="N6" s="14" t="s">
        <v>64</v>
      </c>
    </row>
    <row r="7" spans="1:14" x14ac:dyDescent="0.25">
      <c r="A7" s="15" t="s">
        <v>0</v>
      </c>
      <c r="B7" s="16">
        <v>129582406.38</v>
      </c>
      <c r="C7" s="16">
        <v>88426374.660000011</v>
      </c>
      <c r="D7" s="16">
        <v>101784049.76000005</v>
      </c>
      <c r="E7" s="16">
        <v>69726885.450000003</v>
      </c>
      <c r="F7" s="16">
        <v>50051762.87000002</v>
      </c>
      <c r="G7" s="16">
        <v>58992671.160000011</v>
      </c>
      <c r="H7" s="16">
        <v>69755776.620000005</v>
      </c>
      <c r="I7" s="16">
        <v>96002988.770000026</v>
      </c>
      <c r="J7" s="16">
        <v>58749037.090000004</v>
      </c>
      <c r="K7" s="16">
        <v>61997490.960000023</v>
      </c>
      <c r="L7" s="16">
        <v>75346847.650000036</v>
      </c>
      <c r="M7" s="16">
        <v>82286730.159999996</v>
      </c>
      <c r="N7" s="16">
        <f>SUM(B7:M7)</f>
        <v>942703021.53000009</v>
      </c>
    </row>
    <row r="8" spans="1:14" x14ac:dyDescent="0.25">
      <c r="A8" s="4" t="s">
        <v>1</v>
      </c>
      <c r="B8" s="11">
        <v>3406569.82</v>
      </c>
      <c r="C8" s="11">
        <v>9484682.8000000007</v>
      </c>
      <c r="D8" s="11">
        <v>10808653.189999999</v>
      </c>
      <c r="E8" s="11">
        <v>7302715.5</v>
      </c>
      <c r="F8" s="11">
        <v>11545160.010000004</v>
      </c>
      <c r="G8" s="11">
        <v>10108191.789999999</v>
      </c>
      <c r="H8" s="11">
        <v>6666650.4799999995</v>
      </c>
      <c r="I8" s="11">
        <v>6765602.2300000014</v>
      </c>
      <c r="J8" s="11">
        <v>6189161.7599999998</v>
      </c>
      <c r="K8" s="11">
        <v>6335289.7300000014</v>
      </c>
      <c r="L8" s="11">
        <v>5269631.7300000004</v>
      </c>
      <c r="M8" s="11">
        <v>7204403.5700000003</v>
      </c>
      <c r="N8" s="11">
        <f t="shared" ref="N8:N49" si="0">SUM(B8:M8)</f>
        <v>91086712.610000014</v>
      </c>
    </row>
    <row r="9" spans="1:14" x14ac:dyDescent="0.25">
      <c r="A9" s="4" t="s">
        <v>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f t="shared" si="0"/>
        <v>0</v>
      </c>
    </row>
    <row r="10" spans="1:14" x14ac:dyDescent="0.25">
      <c r="A10" s="4" t="s">
        <v>3</v>
      </c>
      <c r="B10" s="11">
        <v>12020836.24</v>
      </c>
      <c r="C10" s="11">
        <v>73323462.480000004</v>
      </c>
      <c r="D10" s="11">
        <v>28419961.030000001</v>
      </c>
      <c r="E10" s="11">
        <v>16031804.050000001</v>
      </c>
      <c r="F10" s="11">
        <v>12804288.609999999</v>
      </c>
      <c r="G10" s="11">
        <v>24991983.280000001</v>
      </c>
      <c r="H10" s="11">
        <v>8651013.5899999999</v>
      </c>
      <c r="I10" s="11">
        <v>11354028.859999999</v>
      </c>
      <c r="J10" s="11">
        <v>13348268.389999999</v>
      </c>
      <c r="K10" s="11">
        <v>22861871.059999999</v>
      </c>
      <c r="L10" s="11">
        <v>11430894.949999999</v>
      </c>
      <c r="M10" s="11">
        <v>20414255.75</v>
      </c>
      <c r="N10" s="11">
        <f t="shared" si="0"/>
        <v>255652668.28999996</v>
      </c>
    </row>
    <row r="11" spans="1:14" x14ac:dyDescent="0.25">
      <c r="A11" s="4" t="s">
        <v>4</v>
      </c>
      <c r="B11" s="11">
        <v>40547281.719999999</v>
      </c>
      <c r="C11" s="11">
        <v>68944293.299999997</v>
      </c>
      <c r="D11" s="11">
        <v>18023362.030000001</v>
      </c>
      <c r="E11" s="11">
        <v>14117481.210000001</v>
      </c>
      <c r="F11" s="11">
        <v>34804334.869999997</v>
      </c>
      <c r="G11" s="11">
        <v>30800084.810000002</v>
      </c>
      <c r="H11" s="11">
        <v>38579138.909999996</v>
      </c>
      <c r="I11" s="11">
        <v>47144021.789999999</v>
      </c>
      <c r="J11" s="11">
        <v>50699218.659999996</v>
      </c>
      <c r="K11" s="11">
        <v>69887143.559999987</v>
      </c>
      <c r="L11" s="11">
        <v>43797632.199999996</v>
      </c>
      <c r="M11" s="11">
        <v>25802403.390000001</v>
      </c>
      <c r="N11" s="11">
        <f t="shared" si="0"/>
        <v>483146396.44999993</v>
      </c>
    </row>
    <row r="12" spans="1:14" x14ac:dyDescent="0.25">
      <c r="A12" s="4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f t="shared" si="0"/>
        <v>0</v>
      </c>
    </row>
    <row r="13" spans="1:14" x14ac:dyDescent="0.25">
      <c r="A13" s="4" t="s">
        <v>34</v>
      </c>
      <c r="B13" s="11">
        <v>7667.62</v>
      </c>
      <c r="C13" s="11">
        <v>3268.14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3531</v>
      </c>
      <c r="L13" s="11">
        <v>9555</v>
      </c>
      <c r="M13" s="11">
        <v>7346.17</v>
      </c>
      <c r="N13" s="11">
        <f t="shared" si="0"/>
        <v>31367.93</v>
      </c>
    </row>
    <row r="14" spans="1:14" x14ac:dyDescent="0.25">
      <c r="A14" s="4" t="s">
        <v>6</v>
      </c>
      <c r="B14" s="11">
        <v>8434006.7200000007</v>
      </c>
      <c r="C14" s="11">
        <v>14748348.149999999</v>
      </c>
      <c r="D14" s="11">
        <v>1095404.94</v>
      </c>
      <c r="E14" s="11">
        <v>5076253.2</v>
      </c>
      <c r="F14" s="11">
        <v>4911120.5600000005</v>
      </c>
      <c r="G14" s="11">
        <v>3528253.7600000002</v>
      </c>
      <c r="H14" s="11">
        <v>3532816.07</v>
      </c>
      <c r="I14" s="11">
        <v>8465189.1199999992</v>
      </c>
      <c r="J14" s="11">
        <v>5488769.8899999997</v>
      </c>
      <c r="K14" s="11">
        <v>10405989.369999999</v>
      </c>
      <c r="L14" s="11">
        <v>6059758.7199999997</v>
      </c>
      <c r="M14" s="11">
        <v>6113664.9000000013</v>
      </c>
      <c r="N14" s="11">
        <f t="shared" si="0"/>
        <v>77859575.400000006</v>
      </c>
    </row>
    <row r="15" spans="1:14" x14ac:dyDescent="0.25">
      <c r="A15" s="4" t="s">
        <v>7</v>
      </c>
      <c r="B15" s="11">
        <v>7094693.6000000006</v>
      </c>
      <c r="C15" s="11">
        <v>6890095.4699999997</v>
      </c>
      <c r="D15" s="11">
        <v>8688406.4400000013</v>
      </c>
      <c r="E15" s="11">
        <v>9744310.2100000009</v>
      </c>
      <c r="F15" s="11">
        <v>18703621.400000002</v>
      </c>
      <c r="G15" s="11">
        <v>0</v>
      </c>
      <c r="H15" s="11">
        <v>42739866.920000002</v>
      </c>
      <c r="I15" s="11">
        <v>8959756.9600000009</v>
      </c>
      <c r="J15" s="11">
        <v>1198824.8900000001</v>
      </c>
      <c r="K15" s="11">
        <v>1991355.6599999997</v>
      </c>
      <c r="L15" s="11">
        <v>12998482.41</v>
      </c>
      <c r="M15" s="11">
        <v>16388811.92</v>
      </c>
      <c r="N15" s="11">
        <f t="shared" si="0"/>
        <v>135398225.88</v>
      </c>
    </row>
    <row r="16" spans="1:14" x14ac:dyDescent="0.25">
      <c r="A16" s="4" t="s">
        <v>8</v>
      </c>
      <c r="B16" s="11">
        <v>115058834.44999991</v>
      </c>
      <c r="C16" s="11">
        <v>121736410.12999995</v>
      </c>
      <c r="D16" s="11">
        <v>134276354.69</v>
      </c>
      <c r="E16" s="11">
        <v>88719691.400000006</v>
      </c>
      <c r="F16" s="11">
        <v>147309375.50000009</v>
      </c>
      <c r="G16" s="11">
        <v>113296820.17000005</v>
      </c>
      <c r="H16" s="11">
        <v>133855916.62</v>
      </c>
      <c r="I16" s="11">
        <v>129783102.94000001</v>
      </c>
      <c r="J16" s="11">
        <v>113258822.32000002</v>
      </c>
      <c r="K16" s="11">
        <v>134065571.59999998</v>
      </c>
      <c r="L16" s="11">
        <v>86436373.280000016</v>
      </c>
      <c r="M16" s="11">
        <v>130248029.22999996</v>
      </c>
      <c r="N16" s="11">
        <f t="shared" si="0"/>
        <v>1448045302.3299999</v>
      </c>
    </row>
    <row r="17" spans="1:14" x14ac:dyDescent="0.25">
      <c r="A17" s="4" t="s">
        <v>9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f t="shared" si="0"/>
        <v>0</v>
      </c>
    </row>
    <row r="18" spans="1:14" x14ac:dyDescent="0.25">
      <c r="A18" s="20" t="s">
        <v>56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f t="shared" si="0"/>
        <v>0</v>
      </c>
    </row>
    <row r="19" spans="1:14" x14ac:dyDescent="0.25">
      <c r="A19" s="4" t="s">
        <v>38</v>
      </c>
      <c r="B19" s="11">
        <v>1664652.73</v>
      </c>
      <c r="C19" s="11">
        <v>11339494.76</v>
      </c>
      <c r="D19" s="11">
        <v>324623.21000000002</v>
      </c>
      <c r="E19" s="11">
        <v>11249263.9</v>
      </c>
      <c r="F19" s="11">
        <v>3478118.9</v>
      </c>
      <c r="G19" s="11">
        <v>0</v>
      </c>
      <c r="H19" s="11">
        <v>2291647.08</v>
      </c>
      <c r="I19" s="11">
        <v>7832182.8800000008</v>
      </c>
      <c r="J19" s="11">
        <v>672838.18</v>
      </c>
      <c r="K19" s="11">
        <v>7195128.9399999995</v>
      </c>
      <c r="L19" s="11">
        <v>6679756.2699999996</v>
      </c>
      <c r="M19" s="11">
        <v>417416.13</v>
      </c>
      <c r="N19" s="11">
        <f t="shared" si="0"/>
        <v>53145122.979999997</v>
      </c>
    </row>
    <row r="20" spans="1:14" x14ac:dyDescent="0.25">
      <c r="A20" s="4" t="s">
        <v>10</v>
      </c>
      <c r="B20" s="11">
        <v>27183613.259999998</v>
      </c>
      <c r="C20" s="11">
        <v>17924624.98</v>
      </c>
      <c r="D20" s="11">
        <v>15823171.109999999</v>
      </c>
      <c r="E20" s="11">
        <v>38800508.140000001</v>
      </c>
      <c r="F20" s="11">
        <v>52391376.859999999</v>
      </c>
      <c r="G20" s="11">
        <v>8754295.6400000006</v>
      </c>
      <c r="H20" s="11">
        <v>26148576.620000001</v>
      </c>
      <c r="I20" s="11">
        <v>290907.53999999998</v>
      </c>
      <c r="J20" s="11">
        <v>8690467.9499999993</v>
      </c>
      <c r="K20" s="11">
        <v>9488761.7300000004</v>
      </c>
      <c r="L20" s="11">
        <v>9522797.5099999998</v>
      </c>
      <c r="M20" s="11">
        <v>0</v>
      </c>
      <c r="N20" s="11">
        <f t="shared" si="0"/>
        <v>215019101.33999997</v>
      </c>
    </row>
    <row r="21" spans="1:14" x14ac:dyDescent="0.25">
      <c r="A21" s="26" t="s">
        <v>11</v>
      </c>
      <c r="B21" s="11">
        <v>47925787.499999985</v>
      </c>
      <c r="C21" s="11">
        <v>41064861.859999999</v>
      </c>
      <c r="D21" s="11">
        <v>45445856.29999999</v>
      </c>
      <c r="E21" s="11">
        <v>84784459.870000005</v>
      </c>
      <c r="F21" s="11">
        <v>96328523.469999999</v>
      </c>
      <c r="G21" s="11">
        <v>47450487.589999996</v>
      </c>
      <c r="H21" s="11">
        <v>41672179.61999999</v>
      </c>
      <c r="I21" s="11">
        <v>54882769.149999999</v>
      </c>
      <c r="J21" s="11">
        <v>31196672.100000005</v>
      </c>
      <c r="K21" s="11">
        <v>38843928.359999985</v>
      </c>
      <c r="L21" s="11">
        <v>20363728.050000001</v>
      </c>
      <c r="M21" s="11">
        <v>29384168.640000008</v>
      </c>
      <c r="N21" s="11">
        <f t="shared" si="0"/>
        <v>579343422.50999987</v>
      </c>
    </row>
    <row r="22" spans="1:14" x14ac:dyDescent="0.25">
      <c r="A22" s="4" t="s">
        <v>12</v>
      </c>
      <c r="B22" s="11">
        <v>31412583.780000001</v>
      </c>
      <c r="C22" s="11">
        <v>81448687.809999987</v>
      </c>
      <c r="D22" s="11">
        <v>97843108.450000048</v>
      </c>
      <c r="E22" s="11">
        <v>148630705.75</v>
      </c>
      <c r="F22" s="11">
        <v>84881675.319999963</v>
      </c>
      <c r="G22" s="11">
        <v>92806703.070000052</v>
      </c>
      <c r="H22" s="11">
        <v>42373801.120000005</v>
      </c>
      <c r="I22" s="11">
        <v>86688270.289999977</v>
      </c>
      <c r="J22" s="11">
        <v>69896834.109999955</v>
      </c>
      <c r="K22" s="11">
        <v>73242572.209999964</v>
      </c>
      <c r="L22" s="11">
        <v>42536689.100000001</v>
      </c>
      <c r="M22" s="11">
        <v>54113209.590000004</v>
      </c>
      <c r="N22" s="11">
        <f t="shared" si="0"/>
        <v>905874840.60000002</v>
      </c>
    </row>
    <row r="23" spans="1:14" x14ac:dyDescent="0.25">
      <c r="A23" s="4" t="s">
        <v>13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f t="shared" si="0"/>
        <v>0</v>
      </c>
    </row>
    <row r="24" spans="1:14" x14ac:dyDescent="0.25">
      <c r="A24" s="4" t="s">
        <v>14</v>
      </c>
      <c r="B24" s="11">
        <v>249438514.82999998</v>
      </c>
      <c r="C24" s="11">
        <v>227055290.83000004</v>
      </c>
      <c r="D24" s="11">
        <v>295715976.91999996</v>
      </c>
      <c r="E24" s="11">
        <v>264531557.88999999</v>
      </c>
      <c r="F24" s="11">
        <v>237904028.35999992</v>
      </c>
      <c r="G24" s="11">
        <v>232593481.09000003</v>
      </c>
      <c r="H24" s="11">
        <v>214864219.02000004</v>
      </c>
      <c r="I24" s="11">
        <v>226804340.09999999</v>
      </c>
      <c r="J24" s="11">
        <v>290699477.15999991</v>
      </c>
      <c r="K24" s="11">
        <v>385095407.62</v>
      </c>
      <c r="L24" s="11">
        <v>177507205.50999996</v>
      </c>
      <c r="M24" s="11">
        <v>167647519.16</v>
      </c>
      <c r="N24" s="11">
        <f t="shared" si="0"/>
        <v>2969857018.4899993</v>
      </c>
    </row>
    <row r="25" spans="1:14" x14ac:dyDescent="0.25">
      <c r="A25" s="4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f t="shared" si="0"/>
        <v>0</v>
      </c>
    </row>
    <row r="26" spans="1:14" x14ac:dyDescent="0.25">
      <c r="A26" s="12" t="s">
        <v>40</v>
      </c>
      <c r="B26" s="11">
        <v>20303733.299999997</v>
      </c>
      <c r="C26" s="11">
        <v>22057282.68</v>
      </c>
      <c r="D26" s="11">
        <v>3253339.86</v>
      </c>
      <c r="E26" s="11">
        <v>25728154.080000002</v>
      </c>
      <c r="F26" s="11">
        <v>21128858.960000001</v>
      </c>
      <c r="G26" s="11">
        <v>34158309.289999999</v>
      </c>
      <c r="H26" s="11">
        <v>19062078.050000001</v>
      </c>
      <c r="I26" s="11">
        <v>33139364.579999998</v>
      </c>
      <c r="J26" s="11">
        <v>17517704.879999999</v>
      </c>
      <c r="K26" s="11">
        <v>30881770.16</v>
      </c>
      <c r="L26" s="11">
        <v>17088610.879999999</v>
      </c>
      <c r="M26" s="11">
        <v>23532011.089999996</v>
      </c>
      <c r="N26" s="11">
        <f t="shared" si="0"/>
        <v>267851217.81</v>
      </c>
    </row>
    <row r="27" spans="1:14" x14ac:dyDescent="0.25">
      <c r="A27" s="4" t="s">
        <v>39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f t="shared" si="0"/>
        <v>0</v>
      </c>
    </row>
    <row r="28" spans="1:14" x14ac:dyDescent="0.25">
      <c r="A28" s="4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f t="shared" si="0"/>
        <v>0</v>
      </c>
    </row>
    <row r="29" spans="1:14" x14ac:dyDescent="0.25">
      <c r="A29" s="4" t="s">
        <v>17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f t="shared" si="0"/>
        <v>0</v>
      </c>
    </row>
    <row r="30" spans="1:14" x14ac:dyDescent="0.25">
      <c r="A30" s="26" t="s">
        <v>36</v>
      </c>
      <c r="B30" s="11">
        <v>17739587.120000001</v>
      </c>
      <c r="C30" s="11">
        <v>17515156.559999999</v>
      </c>
      <c r="D30" s="11">
        <v>467704.52</v>
      </c>
      <c r="E30" s="11">
        <v>7776378</v>
      </c>
      <c r="F30" s="11">
        <v>656081.57000000007</v>
      </c>
      <c r="G30" s="11">
        <v>6160352.8299999991</v>
      </c>
      <c r="H30" s="11">
        <v>628046.15</v>
      </c>
      <c r="I30" s="11">
        <v>4228530.8600000003</v>
      </c>
      <c r="J30" s="11">
        <v>10324727.84</v>
      </c>
      <c r="K30" s="11">
        <v>83645.61</v>
      </c>
      <c r="L30" s="11">
        <v>374024.81</v>
      </c>
      <c r="M30" s="11">
        <v>1968047.29</v>
      </c>
      <c r="N30" s="11">
        <f t="shared" si="0"/>
        <v>67922283.160000011</v>
      </c>
    </row>
    <row r="31" spans="1:14" x14ac:dyDescent="0.25">
      <c r="A31" s="4" t="s">
        <v>18</v>
      </c>
      <c r="B31" s="11">
        <v>7493328.5800000001</v>
      </c>
      <c r="C31" s="11">
        <v>29287674.43</v>
      </c>
      <c r="D31" s="11">
        <v>9637697.1799999997</v>
      </c>
      <c r="E31" s="11">
        <v>8736156.2599999998</v>
      </c>
      <c r="F31" s="11">
        <v>4125912.94</v>
      </c>
      <c r="G31" s="11">
        <v>22505820.629999999</v>
      </c>
      <c r="H31" s="11">
        <v>13043293.700000001</v>
      </c>
      <c r="I31" s="11">
        <v>20217387.549999997</v>
      </c>
      <c r="J31" s="11">
        <v>17578160.579999998</v>
      </c>
      <c r="K31" s="11">
        <v>24440008.180000003</v>
      </c>
      <c r="L31" s="11">
        <v>11170671.180000002</v>
      </c>
      <c r="M31" s="11">
        <v>9086013.1300000008</v>
      </c>
      <c r="N31" s="11">
        <f t="shared" si="0"/>
        <v>177322124.34</v>
      </c>
    </row>
    <row r="32" spans="1:14" x14ac:dyDescent="0.25">
      <c r="A32" s="4" t="s">
        <v>19</v>
      </c>
      <c r="B32" s="11">
        <v>99410611.830000028</v>
      </c>
      <c r="C32" s="11">
        <v>146621910.38</v>
      </c>
      <c r="D32" s="11">
        <v>223045655.17000002</v>
      </c>
      <c r="E32" s="11">
        <v>329453171.75999993</v>
      </c>
      <c r="F32" s="11">
        <v>258190041.12999994</v>
      </c>
      <c r="G32" s="11">
        <v>225707737.36000001</v>
      </c>
      <c r="H32" s="11">
        <v>317209120.20999998</v>
      </c>
      <c r="I32" s="11">
        <v>339290755.69999993</v>
      </c>
      <c r="J32" s="11">
        <v>232926961.79000002</v>
      </c>
      <c r="K32" s="11">
        <v>371764514.00999987</v>
      </c>
      <c r="L32" s="11">
        <v>286063824.78000009</v>
      </c>
      <c r="M32" s="11">
        <v>221291555.01000011</v>
      </c>
      <c r="N32" s="11">
        <f t="shared" si="0"/>
        <v>3050975859.1300001</v>
      </c>
    </row>
    <row r="33" spans="1:14" x14ac:dyDescent="0.25">
      <c r="A33" s="4" t="s">
        <v>37</v>
      </c>
      <c r="B33" s="11">
        <v>8521008.5700000003</v>
      </c>
      <c r="C33" s="11">
        <v>0</v>
      </c>
      <c r="D33" s="11">
        <v>3829327.08</v>
      </c>
      <c r="E33" s="11">
        <v>3949416.85</v>
      </c>
      <c r="F33" s="11">
        <v>26727742.060000002</v>
      </c>
      <c r="G33" s="11">
        <v>3454237.9699999997</v>
      </c>
      <c r="H33" s="11">
        <v>10307460.85</v>
      </c>
      <c r="I33" s="11">
        <v>9425147.3800000008</v>
      </c>
      <c r="J33" s="11">
        <v>9989197.7300000004</v>
      </c>
      <c r="K33" s="11">
        <v>32168427.920000002</v>
      </c>
      <c r="L33" s="11">
        <v>24383581.040000003</v>
      </c>
      <c r="M33" s="11">
        <v>26424580.120000001</v>
      </c>
      <c r="N33" s="11">
        <f t="shared" si="0"/>
        <v>159180127.57000002</v>
      </c>
    </row>
    <row r="34" spans="1:14" x14ac:dyDescent="0.25">
      <c r="A34" s="4" t="s">
        <v>20</v>
      </c>
      <c r="B34" s="11">
        <v>13516568.680000002</v>
      </c>
      <c r="C34" s="11">
        <v>126938098.24000001</v>
      </c>
      <c r="D34" s="11">
        <v>66201103.95000001</v>
      </c>
      <c r="E34" s="11">
        <v>31396014.199999996</v>
      </c>
      <c r="F34" s="11">
        <v>33523226.540000003</v>
      </c>
      <c r="G34" s="11">
        <v>55691087.400000006</v>
      </c>
      <c r="H34" s="11">
        <v>29192139.610000003</v>
      </c>
      <c r="I34" s="11">
        <v>33212659.680000003</v>
      </c>
      <c r="J34" s="11">
        <v>35958297.189999998</v>
      </c>
      <c r="K34" s="11">
        <v>34348147.689999998</v>
      </c>
      <c r="L34" s="11">
        <v>37621975.450000003</v>
      </c>
      <c r="M34" s="11">
        <v>41386099.68</v>
      </c>
      <c r="N34" s="11">
        <f t="shared" si="0"/>
        <v>538985418.30999994</v>
      </c>
    </row>
    <row r="35" spans="1:14" x14ac:dyDescent="0.25">
      <c r="A35" s="4" t="s">
        <v>21</v>
      </c>
      <c r="B35" s="11">
        <v>79.540000000000006</v>
      </c>
      <c r="C35" s="11">
        <v>0</v>
      </c>
      <c r="D35" s="11">
        <v>0</v>
      </c>
      <c r="E35" s="11">
        <v>0</v>
      </c>
      <c r="F35" s="11">
        <v>840.02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f t="shared" si="0"/>
        <v>919.56</v>
      </c>
    </row>
    <row r="36" spans="1:14" x14ac:dyDescent="0.25">
      <c r="A36" s="26" t="s">
        <v>22</v>
      </c>
      <c r="B36" s="11">
        <v>199065.21</v>
      </c>
      <c r="C36" s="11">
        <v>270832.84999999998</v>
      </c>
      <c r="D36" s="11">
        <v>751479.04</v>
      </c>
      <c r="E36" s="11">
        <v>411406.57</v>
      </c>
      <c r="F36" s="11">
        <v>1683596.1800000002</v>
      </c>
      <c r="G36" s="11">
        <v>319679.55000000005</v>
      </c>
      <c r="H36" s="11">
        <v>143197.5</v>
      </c>
      <c r="I36" s="11">
        <v>1585219.9399999997</v>
      </c>
      <c r="J36" s="11">
        <v>233958.61000000002</v>
      </c>
      <c r="K36" s="11">
        <v>501250.35</v>
      </c>
      <c r="L36" s="11">
        <v>2613416.9900000002</v>
      </c>
      <c r="M36" s="11">
        <v>7538.4000000000005</v>
      </c>
      <c r="N36" s="11">
        <f t="shared" si="0"/>
        <v>8720641.1899999995</v>
      </c>
    </row>
    <row r="37" spans="1:14" x14ac:dyDescent="0.25">
      <c r="A37" s="4" t="s">
        <v>23</v>
      </c>
      <c r="B37" s="11">
        <v>292168022.36000007</v>
      </c>
      <c r="C37" s="11">
        <v>364342059.52000004</v>
      </c>
      <c r="D37" s="11">
        <v>645739547.76000011</v>
      </c>
      <c r="E37" s="11">
        <v>490146045.98000008</v>
      </c>
      <c r="F37" s="11">
        <v>505523171.0399999</v>
      </c>
      <c r="G37" s="11">
        <v>496724853.64999998</v>
      </c>
      <c r="H37" s="11">
        <v>508341608.19999999</v>
      </c>
      <c r="I37" s="11">
        <v>612176184.13000011</v>
      </c>
      <c r="J37" s="11">
        <v>465772150.65999997</v>
      </c>
      <c r="K37" s="11">
        <v>629790323.72000003</v>
      </c>
      <c r="L37" s="11">
        <v>553856511.23000002</v>
      </c>
      <c r="M37" s="11">
        <v>336025490.75999993</v>
      </c>
      <c r="N37" s="11">
        <f t="shared" si="0"/>
        <v>5900605969.0100002</v>
      </c>
    </row>
    <row r="38" spans="1:14" x14ac:dyDescent="0.25">
      <c r="A38" s="4" t="s">
        <v>24</v>
      </c>
      <c r="B38" s="11">
        <v>2240503859.96</v>
      </c>
      <c r="C38" s="11">
        <v>2288551443.1899996</v>
      </c>
      <c r="D38" s="11">
        <v>2016455291.9699998</v>
      </c>
      <c r="E38" s="11">
        <v>2210890559.7400041</v>
      </c>
      <c r="F38" s="11">
        <v>2129396947.0199983</v>
      </c>
      <c r="G38" s="11">
        <v>2194404567.3799992</v>
      </c>
      <c r="H38" s="11">
        <v>2400423291.1200085</v>
      </c>
      <c r="I38" s="11">
        <v>2713765065.8100028</v>
      </c>
      <c r="J38" s="11">
        <v>2389475907.9600072</v>
      </c>
      <c r="K38" s="11">
        <v>2372152533.2600007</v>
      </c>
      <c r="L38" s="11">
        <v>2075044956.1899996</v>
      </c>
      <c r="M38" s="11">
        <v>2329778804.0500059</v>
      </c>
      <c r="N38" s="11">
        <f t="shared" si="0"/>
        <v>27360843227.650024</v>
      </c>
    </row>
    <row r="39" spans="1:14" x14ac:dyDescent="0.25">
      <c r="A39" s="4" t="s">
        <v>25</v>
      </c>
      <c r="B39" s="11">
        <v>70814265.820000023</v>
      </c>
      <c r="C39" s="11">
        <v>110390510.40999998</v>
      </c>
      <c r="D39" s="11">
        <v>222416086.86999995</v>
      </c>
      <c r="E39" s="11">
        <v>148823539.8899999</v>
      </c>
      <c r="F39" s="11">
        <v>117029116.72</v>
      </c>
      <c r="G39" s="11">
        <v>65196107.830000021</v>
      </c>
      <c r="H39" s="11">
        <v>114324733.69000003</v>
      </c>
      <c r="I39" s="11">
        <v>96247427.760000005</v>
      </c>
      <c r="J39" s="11">
        <v>142248659.88000003</v>
      </c>
      <c r="K39" s="11">
        <v>58124477.749999993</v>
      </c>
      <c r="L39" s="11">
        <v>100019928.08999997</v>
      </c>
      <c r="M39" s="11">
        <v>73479542.870000049</v>
      </c>
      <c r="N39" s="11">
        <f t="shared" si="0"/>
        <v>1319114397.5800002</v>
      </c>
    </row>
    <row r="40" spans="1:14" x14ac:dyDescent="0.25">
      <c r="A40" s="4" t="s">
        <v>26</v>
      </c>
      <c r="B40" s="11">
        <v>590859516.77999997</v>
      </c>
      <c r="C40" s="11">
        <v>358447562.73999995</v>
      </c>
      <c r="D40" s="11">
        <v>451320913.16999996</v>
      </c>
      <c r="E40" s="11">
        <v>252891372.41999999</v>
      </c>
      <c r="F40" s="11">
        <v>318487279.86000001</v>
      </c>
      <c r="G40" s="11">
        <v>206697985.91999999</v>
      </c>
      <c r="H40" s="11">
        <v>187982728.16</v>
      </c>
      <c r="I40" s="11">
        <v>131699283.61</v>
      </c>
      <c r="J40" s="11">
        <v>135156133.42999998</v>
      </c>
      <c r="K40" s="11">
        <v>296186171.06999999</v>
      </c>
      <c r="L40" s="11">
        <v>204019097.97</v>
      </c>
      <c r="M40" s="11">
        <v>170653522.65000004</v>
      </c>
      <c r="N40" s="11">
        <f t="shared" si="0"/>
        <v>3304401567.7800002</v>
      </c>
    </row>
    <row r="41" spans="1:14" x14ac:dyDescent="0.25">
      <c r="A41" s="27" t="s">
        <v>48</v>
      </c>
      <c r="B41" s="11">
        <v>20239343.41</v>
      </c>
      <c r="C41" s="11">
        <v>38755806.239999995</v>
      </c>
      <c r="D41" s="11">
        <v>70025612.400000006</v>
      </c>
      <c r="E41" s="11">
        <v>26536921.860000003</v>
      </c>
      <c r="F41" s="11">
        <v>31766954.440000001</v>
      </c>
      <c r="G41" s="11">
        <v>9495850.75</v>
      </c>
      <c r="H41" s="11">
        <v>50090033.039999999</v>
      </c>
      <c r="I41" s="11">
        <v>37808401.710000001</v>
      </c>
      <c r="J41" s="11">
        <v>16075411.26</v>
      </c>
      <c r="K41" s="11">
        <v>37004671.090000004</v>
      </c>
      <c r="L41" s="11">
        <v>44943283.799999997</v>
      </c>
      <c r="M41" s="11">
        <v>34043914.159999996</v>
      </c>
      <c r="N41" s="11">
        <f t="shared" si="0"/>
        <v>416786204.15999997</v>
      </c>
    </row>
    <row r="42" spans="1:14" x14ac:dyDescent="0.25">
      <c r="A42" s="4" t="s">
        <v>41</v>
      </c>
      <c r="B42" s="11">
        <v>24397796.93</v>
      </c>
      <c r="C42" s="11">
        <v>21572739.439999998</v>
      </c>
      <c r="D42" s="11">
        <v>17863707.949999999</v>
      </c>
      <c r="E42" s="11">
        <v>12902815.369999999</v>
      </c>
      <c r="F42" s="11">
        <v>21081099.370000001</v>
      </c>
      <c r="G42" s="11">
        <v>9668904.1699999999</v>
      </c>
      <c r="H42" s="11">
        <v>8730677.6799999997</v>
      </c>
      <c r="I42" s="11">
        <v>8059279.1399999997</v>
      </c>
      <c r="J42" s="11">
        <v>18368104.120000001</v>
      </c>
      <c r="K42" s="11">
        <v>11676724.24</v>
      </c>
      <c r="L42" s="11">
        <v>13681500.720000001</v>
      </c>
      <c r="M42" s="11">
        <v>14881720.310000001</v>
      </c>
      <c r="N42" s="11">
        <f t="shared" si="0"/>
        <v>182885069.44</v>
      </c>
    </row>
    <row r="43" spans="1:14" x14ac:dyDescent="0.25">
      <c r="A43" s="4" t="s">
        <v>42</v>
      </c>
      <c r="B43" s="11">
        <v>0</v>
      </c>
      <c r="C43" s="11">
        <v>6934207.2400000002</v>
      </c>
      <c r="D43" s="11">
        <v>2437962.09</v>
      </c>
      <c r="E43" s="11">
        <v>241082.66</v>
      </c>
      <c r="F43" s="11">
        <v>1985754.48</v>
      </c>
      <c r="G43" s="11">
        <v>7319707.1100000003</v>
      </c>
      <c r="H43" s="11">
        <v>1768567</v>
      </c>
      <c r="I43" s="11">
        <v>2710125.08</v>
      </c>
      <c r="J43" s="11">
        <v>1420181.01</v>
      </c>
      <c r="K43" s="11">
        <v>1568601.79</v>
      </c>
      <c r="L43" s="11">
        <v>6163761.04</v>
      </c>
      <c r="M43" s="11">
        <v>1936261.16</v>
      </c>
      <c r="N43" s="11">
        <f t="shared" si="0"/>
        <v>34486210.660000004</v>
      </c>
    </row>
    <row r="44" spans="1:14" x14ac:dyDescent="0.25">
      <c r="A44" s="17" t="s">
        <v>44</v>
      </c>
      <c r="B44" s="11">
        <v>1022183.9800000001</v>
      </c>
      <c r="C44" s="11">
        <v>2143579.6100000003</v>
      </c>
      <c r="D44" s="11">
        <v>1061193.18</v>
      </c>
      <c r="E44" s="11">
        <v>3408992.73</v>
      </c>
      <c r="F44" s="11">
        <v>5184140.5999999996</v>
      </c>
      <c r="G44" s="11">
        <v>9237337.9100000001</v>
      </c>
      <c r="H44" s="11">
        <v>3034044.1700000004</v>
      </c>
      <c r="I44" s="11">
        <v>3428373.27</v>
      </c>
      <c r="J44" s="11">
        <v>3337304.98</v>
      </c>
      <c r="K44" s="11">
        <v>6457160.4000000004</v>
      </c>
      <c r="L44" s="11">
        <v>1879946.28</v>
      </c>
      <c r="M44" s="11">
        <v>2123382.77</v>
      </c>
      <c r="N44" s="11">
        <f t="shared" si="0"/>
        <v>42317639.880000003</v>
      </c>
    </row>
    <row r="45" spans="1:14" x14ac:dyDescent="0.25">
      <c r="A45" s="18" t="s">
        <v>43</v>
      </c>
      <c r="B45" s="11">
        <v>20575.18</v>
      </c>
      <c r="C45" s="11">
        <v>0</v>
      </c>
      <c r="D45" s="11">
        <v>4172.24</v>
      </c>
      <c r="E45" s="11">
        <v>6142.96</v>
      </c>
      <c r="F45" s="11">
        <v>162662.61000000002</v>
      </c>
      <c r="G45" s="11">
        <v>0</v>
      </c>
      <c r="H45" s="11">
        <v>3600</v>
      </c>
      <c r="I45" s="11">
        <v>0</v>
      </c>
      <c r="J45" s="11">
        <v>0</v>
      </c>
      <c r="K45" s="11">
        <v>63875.05</v>
      </c>
      <c r="L45" s="11">
        <v>2833.86</v>
      </c>
      <c r="M45" s="11">
        <v>0</v>
      </c>
      <c r="N45" s="11">
        <f t="shared" si="0"/>
        <v>263861.90000000002</v>
      </c>
    </row>
    <row r="46" spans="1:14" x14ac:dyDescent="0.25">
      <c r="A46" s="2" t="s">
        <v>52</v>
      </c>
      <c r="B46" s="11">
        <v>0</v>
      </c>
      <c r="C46" s="11">
        <v>0</v>
      </c>
      <c r="D46" s="11">
        <v>908749.58000000007</v>
      </c>
      <c r="E46" s="11">
        <v>375624.87</v>
      </c>
      <c r="F46" s="11">
        <v>4956234.2300000004</v>
      </c>
      <c r="G46" s="11">
        <v>2752922.05</v>
      </c>
      <c r="H46" s="11">
        <v>657693.80000000005</v>
      </c>
      <c r="I46" s="11">
        <v>3601175.97</v>
      </c>
      <c r="J46" s="11">
        <v>706233.77</v>
      </c>
      <c r="K46" s="11">
        <v>677385.77</v>
      </c>
      <c r="L46" s="11">
        <v>2284622.3000000003</v>
      </c>
      <c r="M46" s="11">
        <v>4552166.4400000004</v>
      </c>
      <c r="N46" s="11">
        <f t="shared" si="0"/>
        <v>21472808.780000001</v>
      </c>
    </row>
    <row r="47" spans="1:14" x14ac:dyDescent="0.25">
      <c r="A47" s="4" t="s">
        <v>27</v>
      </c>
      <c r="B47" s="11">
        <v>0</v>
      </c>
      <c r="C47" s="11">
        <v>0</v>
      </c>
      <c r="D47" s="11">
        <v>19274627.010000002</v>
      </c>
      <c r="E47" s="11">
        <v>0</v>
      </c>
      <c r="F47" s="11">
        <v>10027168.66</v>
      </c>
      <c r="G47" s="11">
        <v>4529736.41</v>
      </c>
      <c r="H47" s="11">
        <v>4439265.78</v>
      </c>
      <c r="I47" s="11">
        <v>462544.91000000003</v>
      </c>
      <c r="J47" s="11">
        <v>7315377.4199999999</v>
      </c>
      <c r="K47" s="11">
        <v>6731139.2300000004</v>
      </c>
      <c r="L47" s="11">
        <v>0</v>
      </c>
      <c r="M47" s="11">
        <v>4759931.34</v>
      </c>
      <c r="N47" s="11">
        <f t="shared" si="0"/>
        <v>57539790.760000005</v>
      </c>
    </row>
    <row r="48" spans="1:14" x14ac:dyDescent="0.25">
      <c r="A48" s="4" t="s">
        <v>28</v>
      </c>
      <c r="B48" s="11">
        <v>640989817.07999945</v>
      </c>
      <c r="C48" s="11">
        <v>517317006.39000005</v>
      </c>
      <c r="D48" s="11">
        <v>636217642.58000052</v>
      </c>
      <c r="E48" s="11">
        <v>550944171.65000033</v>
      </c>
      <c r="F48" s="11">
        <v>858944374.93000078</v>
      </c>
      <c r="G48" s="11">
        <v>796614757.44000006</v>
      </c>
      <c r="H48" s="11">
        <v>696653043.46999955</v>
      </c>
      <c r="I48" s="11">
        <v>753648731.47999871</v>
      </c>
      <c r="J48" s="11">
        <v>647861982.15999925</v>
      </c>
      <c r="K48" s="11">
        <v>617114581.82999909</v>
      </c>
      <c r="L48" s="11">
        <v>629832871.87000012</v>
      </c>
      <c r="M48" s="11">
        <v>455029813.70000046</v>
      </c>
      <c r="N48" s="11">
        <f t="shared" si="0"/>
        <v>7801168794.579998</v>
      </c>
    </row>
    <row r="49" spans="1:14" ht="13.8" thickBot="1" x14ac:dyDescent="0.3">
      <c r="A49" s="4" t="s">
        <v>29</v>
      </c>
      <c r="B49" s="11">
        <v>9252913.2400000002</v>
      </c>
      <c r="C49" s="11">
        <v>22929208.300000001</v>
      </c>
      <c r="D49" s="11">
        <v>18955658.690000001</v>
      </c>
      <c r="E49" s="11">
        <v>25073880.380000003</v>
      </c>
      <c r="F49" s="11">
        <v>30227342.989999998</v>
      </c>
      <c r="G49" s="11">
        <v>39631806.869999997</v>
      </c>
      <c r="H49" s="11">
        <v>4652634.3099999996</v>
      </c>
      <c r="I49" s="11">
        <v>12882742.66</v>
      </c>
      <c r="J49" s="11">
        <v>11643372.5</v>
      </c>
      <c r="K49" s="11">
        <v>16118793</v>
      </c>
      <c r="L49" s="11">
        <v>2040152.98</v>
      </c>
      <c r="M49" s="11">
        <v>8093541.3700000001</v>
      </c>
      <c r="N49" s="11">
        <f t="shared" si="0"/>
        <v>201502047.28999999</v>
      </c>
    </row>
    <row r="50" spans="1:14" ht="13.8" thickBot="1" x14ac:dyDescent="0.3">
      <c r="A50" s="5" t="s">
        <v>33</v>
      </c>
      <c r="B50" s="6">
        <f t="shared" ref="B50:M50" si="1">SUM(B7:B49)</f>
        <v>4731229726.2199993</v>
      </c>
      <c r="C50" s="6">
        <f t="shared" si="1"/>
        <v>4836464973.5899992</v>
      </c>
      <c r="D50" s="6">
        <f t="shared" si="1"/>
        <v>5168116400.3599997</v>
      </c>
      <c r="E50" s="6">
        <f t="shared" si="1"/>
        <v>4888407484.800004</v>
      </c>
      <c r="F50" s="6">
        <f t="shared" si="1"/>
        <v>5135921933.079998</v>
      </c>
      <c r="G50" s="6">
        <f t="shared" si="1"/>
        <v>4813594734.8799992</v>
      </c>
      <c r="H50" s="6">
        <f t="shared" si="1"/>
        <v>5001818859.1600075</v>
      </c>
      <c r="I50" s="6">
        <f t="shared" si="1"/>
        <v>5502561561.8500023</v>
      </c>
      <c r="J50" s="6">
        <f t="shared" si="1"/>
        <v>4813998220.2700071</v>
      </c>
      <c r="K50" s="6">
        <f t="shared" si="1"/>
        <v>5369268243.9199991</v>
      </c>
      <c r="L50" s="6">
        <f t="shared" si="1"/>
        <v>4511044923.8400002</v>
      </c>
      <c r="M50" s="6">
        <f t="shared" si="1"/>
        <v>4299081894.9100065</v>
      </c>
      <c r="N50" s="6">
        <f t="shared" ref="N50" si="2">SUM(N7:N49)</f>
        <v>59071508956.880028</v>
      </c>
    </row>
    <row r="51" spans="1:14" ht="14.4" customHeight="1" x14ac:dyDescent="0.25">
      <c r="A51" s="24" t="s">
        <v>46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</row>
    <row r="52" spans="1:14" ht="13.8" thickBot="1" x14ac:dyDescent="0.3"/>
    <row r="53" spans="1:14" ht="15" customHeight="1" thickBot="1" x14ac:dyDescent="0.3">
      <c r="A53" s="21" t="s">
        <v>31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spans="1:14" ht="13.8" thickBot="1" x14ac:dyDescent="0.3">
      <c r="A54" s="3" t="s">
        <v>45</v>
      </c>
      <c r="B54" s="14" t="s">
        <v>49</v>
      </c>
      <c r="C54" s="14" t="s">
        <v>50</v>
      </c>
      <c r="D54" s="14" t="s">
        <v>51</v>
      </c>
      <c r="E54" s="14" t="s">
        <v>53</v>
      </c>
      <c r="F54" s="14" t="s">
        <v>54</v>
      </c>
      <c r="G54" s="14" t="s">
        <v>55</v>
      </c>
      <c r="H54" s="14" t="s">
        <v>58</v>
      </c>
      <c r="I54" s="14" t="s">
        <v>59</v>
      </c>
      <c r="J54" s="14" t="s">
        <v>60</v>
      </c>
      <c r="K54" s="14" t="s">
        <v>61</v>
      </c>
      <c r="L54" s="14" t="s">
        <v>62</v>
      </c>
      <c r="M54" s="14" t="s">
        <v>63</v>
      </c>
    </row>
    <row r="55" spans="1:14" x14ac:dyDescent="0.25">
      <c r="A55" s="4" t="s">
        <v>0</v>
      </c>
      <c r="B55" s="7"/>
      <c r="C55" s="8">
        <f t="shared" ref="C55:M55" si="3">C7/B7-1</f>
        <v>-0.31760508906826479</v>
      </c>
      <c r="D55" s="8">
        <f t="shared" si="3"/>
        <v>0.15105985235016584</v>
      </c>
      <c r="E55" s="8">
        <f t="shared" si="3"/>
        <v>-0.31495272968199528</v>
      </c>
      <c r="F55" s="8">
        <f t="shared" si="3"/>
        <v>-0.28217412054219304</v>
      </c>
      <c r="G55" s="8">
        <f t="shared" si="3"/>
        <v>0.17863323442217838</v>
      </c>
      <c r="H55" s="8">
        <f t="shared" si="3"/>
        <v>0.18244817955112236</v>
      </c>
      <c r="I55" s="8">
        <f t="shared" si="3"/>
        <v>0.37627295432439589</v>
      </c>
      <c r="J55" s="8">
        <f t="shared" si="3"/>
        <v>-0.38804991550056311</v>
      </c>
      <c r="K55" s="8">
        <f t="shared" si="3"/>
        <v>5.5293738091801936E-2</v>
      </c>
      <c r="L55" s="8">
        <f t="shared" si="3"/>
        <v>0.21532091836769407</v>
      </c>
      <c r="M55" s="8">
        <f t="shared" si="3"/>
        <v>9.2105811011988115E-2</v>
      </c>
    </row>
    <row r="56" spans="1:14" x14ac:dyDescent="0.25">
      <c r="A56" s="4" t="s">
        <v>1</v>
      </c>
      <c r="B56" s="7"/>
      <c r="C56" s="8">
        <f t="shared" ref="C56:M56" si="4">C8/B8-1</f>
        <v>1.7842326155522628</v>
      </c>
      <c r="D56" s="8">
        <f t="shared" si="4"/>
        <v>0.13959037090834481</v>
      </c>
      <c r="E56" s="8">
        <f t="shared" si="4"/>
        <v>-0.3243639728623765</v>
      </c>
      <c r="F56" s="8">
        <f t="shared" si="4"/>
        <v>0.58094068021683221</v>
      </c>
      <c r="G56" s="8">
        <f t="shared" si="4"/>
        <v>-0.12446498955019714</v>
      </c>
      <c r="H56" s="8">
        <f t="shared" si="4"/>
        <v>-0.34047051950524965</v>
      </c>
      <c r="I56" s="8">
        <f t="shared" si="4"/>
        <v>1.484279853831505E-2</v>
      </c>
      <c r="J56" s="8">
        <f t="shared" si="4"/>
        <v>-8.5201649521154499E-2</v>
      </c>
      <c r="K56" s="8">
        <f t="shared" si="4"/>
        <v>2.3610300662104677E-2</v>
      </c>
      <c r="L56" s="8">
        <f t="shared" si="4"/>
        <v>-0.16820982866082757</v>
      </c>
      <c r="M56" s="8">
        <f t="shared" si="4"/>
        <v>0.36715503836546093</v>
      </c>
    </row>
    <row r="57" spans="1:14" x14ac:dyDescent="0.25">
      <c r="A57" s="4" t="s">
        <v>2</v>
      </c>
      <c r="B57" s="7"/>
      <c r="C57" s="8" t="e">
        <f t="shared" ref="C57:M57" si="5">C9/B9-1</f>
        <v>#DIV/0!</v>
      </c>
      <c r="D57" s="8" t="e">
        <f t="shared" si="5"/>
        <v>#DIV/0!</v>
      </c>
      <c r="E57" s="8" t="e">
        <f t="shared" si="5"/>
        <v>#DIV/0!</v>
      </c>
      <c r="F57" s="8" t="e">
        <f t="shared" si="5"/>
        <v>#DIV/0!</v>
      </c>
      <c r="G57" s="8" t="e">
        <f t="shared" si="5"/>
        <v>#DIV/0!</v>
      </c>
      <c r="H57" s="8" t="e">
        <f t="shared" si="5"/>
        <v>#DIV/0!</v>
      </c>
      <c r="I57" s="8" t="e">
        <f t="shared" si="5"/>
        <v>#DIV/0!</v>
      </c>
      <c r="J57" s="8" t="e">
        <f t="shared" si="5"/>
        <v>#DIV/0!</v>
      </c>
      <c r="K57" s="8" t="e">
        <f t="shared" si="5"/>
        <v>#DIV/0!</v>
      </c>
      <c r="L57" s="8" t="e">
        <f t="shared" si="5"/>
        <v>#DIV/0!</v>
      </c>
      <c r="M57" s="8" t="e">
        <f t="shared" si="5"/>
        <v>#DIV/0!</v>
      </c>
    </row>
    <row r="58" spans="1:14" x14ac:dyDescent="0.25">
      <c r="A58" s="4" t="s">
        <v>3</v>
      </c>
      <c r="B58" s="7"/>
      <c r="C58" s="8">
        <f t="shared" ref="C58:M58" si="6">C10/B10-1</f>
        <v>5.0996973102430356</v>
      </c>
      <c r="D58" s="8">
        <f t="shared" si="6"/>
        <v>-0.61240290530808006</v>
      </c>
      <c r="E58" s="8">
        <f t="shared" si="6"/>
        <v>-0.43589633943984329</v>
      </c>
      <c r="F58" s="8">
        <f t="shared" si="6"/>
        <v>-0.20131954145235464</v>
      </c>
      <c r="G58" s="8">
        <f t="shared" si="6"/>
        <v>0.95184473274692949</v>
      </c>
      <c r="H58" s="8">
        <f t="shared" si="6"/>
        <v>-0.65384845639989564</v>
      </c>
      <c r="I58" s="8">
        <f t="shared" si="6"/>
        <v>0.31245070209166093</v>
      </c>
      <c r="J58" s="8">
        <f t="shared" si="6"/>
        <v>0.17564157662357749</v>
      </c>
      <c r="K58" s="8">
        <f t="shared" si="6"/>
        <v>0.71272185964789414</v>
      </c>
      <c r="L58" s="8">
        <f t="shared" si="6"/>
        <v>-0.50000177500782383</v>
      </c>
      <c r="M58" s="8">
        <f t="shared" si="6"/>
        <v>0.7858842933378547</v>
      </c>
    </row>
    <row r="59" spans="1:14" x14ac:dyDescent="0.25">
      <c r="A59" s="4" t="s">
        <v>4</v>
      </c>
      <c r="B59" s="7"/>
      <c r="C59" s="8">
        <f t="shared" ref="C59:M59" si="7">C11/B11-1</f>
        <v>0.70034316421248866</v>
      </c>
      <c r="D59" s="8">
        <f t="shared" si="7"/>
        <v>-0.73858079955110656</v>
      </c>
      <c r="E59" s="8">
        <f t="shared" si="7"/>
        <v>-0.21671211028767201</v>
      </c>
      <c r="F59" s="8">
        <f t="shared" si="7"/>
        <v>1.465336015134671</v>
      </c>
      <c r="G59" s="8">
        <f t="shared" si="7"/>
        <v>-0.11505032562629158</v>
      </c>
      <c r="H59" s="8">
        <f t="shared" si="7"/>
        <v>0.25256599609993069</v>
      </c>
      <c r="I59" s="8">
        <f t="shared" si="7"/>
        <v>0.22200814020190385</v>
      </c>
      <c r="J59" s="8">
        <f t="shared" si="7"/>
        <v>7.541140392808221E-2</v>
      </c>
      <c r="K59" s="8">
        <f t="shared" si="7"/>
        <v>0.37846588975420703</v>
      </c>
      <c r="L59" s="8">
        <f t="shared" si="7"/>
        <v>-0.37330916719469931</v>
      </c>
      <c r="M59" s="8">
        <f t="shared" si="7"/>
        <v>-0.41087218431867645</v>
      </c>
    </row>
    <row r="60" spans="1:14" x14ac:dyDescent="0.25">
      <c r="A60" s="4" t="s">
        <v>5</v>
      </c>
      <c r="B60" s="7"/>
      <c r="C60" s="8" t="e">
        <f t="shared" ref="C60:M60" si="8">C12/B12-1</f>
        <v>#DIV/0!</v>
      </c>
      <c r="D60" s="8" t="e">
        <f t="shared" si="8"/>
        <v>#DIV/0!</v>
      </c>
      <c r="E60" s="8" t="e">
        <f t="shared" si="8"/>
        <v>#DIV/0!</v>
      </c>
      <c r="F60" s="8" t="e">
        <f t="shared" si="8"/>
        <v>#DIV/0!</v>
      </c>
      <c r="G60" s="8" t="e">
        <f t="shared" si="8"/>
        <v>#DIV/0!</v>
      </c>
      <c r="H60" s="8" t="e">
        <f t="shared" si="8"/>
        <v>#DIV/0!</v>
      </c>
      <c r="I60" s="8" t="e">
        <f t="shared" si="8"/>
        <v>#DIV/0!</v>
      </c>
      <c r="J60" s="8" t="e">
        <f t="shared" si="8"/>
        <v>#DIV/0!</v>
      </c>
      <c r="K60" s="8" t="e">
        <f t="shared" si="8"/>
        <v>#DIV/0!</v>
      </c>
      <c r="L60" s="8" t="e">
        <f t="shared" si="8"/>
        <v>#DIV/0!</v>
      </c>
      <c r="M60" s="8" t="e">
        <f t="shared" si="8"/>
        <v>#DIV/0!</v>
      </c>
    </row>
    <row r="61" spans="1:14" x14ac:dyDescent="0.25">
      <c r="A61" s="4" t="s">
        <v>34</v>
      </c>
      <c r="B61" s="7"/>
      <c r="C61" s="8">
        <f t="shared" ref="C61:M61" si="9">C13/B13-1</f>
        <v>-0.573773869857922</v>
      </c>
      <c r="D61" s="8">
        <f t="shared" si="9"/>
        <v>-1</v>
      </c>
      <c r="E61" s="8" t="e">
        <f t="shared" si="9"/>
        <v>#DIV/0!</v>
      </c>
      <c r="F61" s="8" t="e">
        <f t="shared" si="9"/>
        <v>#DIV/0!</v>
      </c>
      <c r="G61" s="8" t="e">
        <f t="shared" si="9"/>
        <v>#DIV/0!</v>
      </c>
      <c r="H61" s="8" t="e">
        <f t="shared" si="9"/>
        <v>#DIV/0!</v>
      </c>
      <c r="I61" s="8" t="e">
        <f t="shared" si="9"/>
        <v>#DIV/0!</v>
      </c>
      <c r="J61" s="8" t="e">
        <f t="shared" si="9"/>
        <v>#DIV/0!</v>
      </c>
      <c r="K61" s="8" t="e">
        <f t="shared" si="9"/>
        <v>#DIV/0!</v>
      </c>
      <c r="L61" s="8">
        <f t="shared" si="9"/>
        <v>1.706032285471538</v>
      </c>
      <c r="M61" s="8">
        <f t="shared" si="9"/>
        <v>-0.23117006802721085</v>
      </c>
    </row>
    <row r="62" spans="1:14" x14ac:dyDescent="0.25">
      <c r="A62" s="4" t="s">
        <v>6</v>
      </c>
      <c r="B62" s="7"/>
      <c r="C62" s="8">
        <f t="shared" ref="C62:M62" si="10">C14/B14-1</f>
        <v>0.74867635746915751</v>
      </c>
      <c r="D62" s="8">
        <f t="shared" si="10"/>
        <v>-0.92572694047773751</v>
      </c>
      <c r="E62" s="8">
        <f t="shared" si="10"/>
        <v>3.6341339304166373</v>
      </c>
      <c r="F62" s="8">
        <f t="shared" si="10"/>
        <v>-3.2530418301435327E-2</v>
      </c>
      <c r="G62" s="8">
        <f t="shared" si="10"/>
        <v>-0.28157867091741684</v>
      </c>
      <c r="H62" s="8">
        <f t="shared" si="10"/>
        <v>1.2930787608653738E-3</v>
      </c>
      <c r="I62" s="8">
        <f t="shared" si="10"/>
        <v>1.3961590278884799</v>
      </c>
      <c r="J62" s="8">
        <f t="shared" si="10"/>
        <v>-0.35160693846376811</v>
      </c>
      <c r="K62" s="8">
        <f t="shared" si="10"/>
        <v>0.89586912524037321</v>
      </c>
      <c r="L62" s="8">
        <f t="shared" si="10"/>
        <v>-0.41766625886914588</v>
      </c>
      <c r="M62" s="8">
        <f t="shared" si="10"/>
        <v>8.8957634273598707E-3</v>
      </c>
    </row>
    <row r="63" spans="1:14" x14ac:dyDescent="0.25">
      <c r="A63" s="4" t="s">
        <v>7</v>
      </c>
      <c r="B63" s="7"/>
      <c r="C63" s="8">
        <f t="shared" ref="C63:M63" si="11">C15/B15-1</f>
        <v>-2.8838191123574552E-2</v>
      </c>
      <c r="D63" s="8">
        <f t="shared" si="11"/>
        <v>0.2609994270514806</v>
      </c>
      <c r="E63" s="8">
        <f t="shared" si="11"/>
        <v>0.12153019973130985</v>
      </c>
      <c r="F63" s="8">
        <f t="shared" si="11"/>
        <v>0.91944026790173394</v>
      </c>
      <c r="G63" s="8">
        <f t="shared" si="11"/>
        <v>-1</v>
      </c>
      <c r="H63" s="8" t="e">
        <f t="shared" si="11"/>
        <v>#DIV/0!</v>
      </c>
      <c r="I63" s="8">
        <f t="shared" si="11"/>
        <v>-0.79036535193778745</v>
      </c>
      <c r="J63" s="8">
        <f t="shared" si="11"/>
        <v>-0.86619894988758717</v>
      </c>
      <c r="K63" s="8">
        <f t="shared" si="11"/>
        <v>0.66108968591734807</v>
      </c>
      <c r="L63" s="8">
        <f t="shared" si="11"/>
        <v>5.5274539707286658</v>
      </c>
      <c r="M63" s="8">
        <f t="shared" si="11"/>
        <v>0.2608250258039162</v>
      </c>
    </row>
    <row r="64" spans="1:14" x14ac:dyDescent="0.25">
      <c r="A64" s="4" t="s">
        <v>8</v>
      </c>
      <c r="B64" s="7"/>
      <c r="C64" s="8">
        <f t="shared" ref="C64:M64" si="12">C16/B16-1</f>
        <v>5.803618393945964E-2</v>
      </c>
      <c r="D64" s="8">
        <f t="shared" si="12"/>
        <v>0.10300898923016444</v>
      </c>
      <c r="E64" s="8">
        <f t="shared" si="12"/>
        <v>-0.33927539509972071</v>
      </c>
      <c r="F64" s="8">
        <f t="shared" si="12"/>
        <v>0.66039098170262656</v>
      </c>
      <c r="G64" s="8">
        <f t="shared" si="12"/>
        <v>-0.23089199322550946</v>
      </c>
      <c r="H64" s="8">
        <f t="shared" si="12"/>
        <v>0.18146225480248579</v>
      </c>
      <c r="I64" s="8">
        <f t="shared" si="12"/>
        <v>-3.0426848381773008E-2</v>
      </c>
      <c r="J64" s="8">
        <f t="shared" si="12"/>
        <v>-0.12732228037142346</v>
      </c>
      <c r="K64" s="8">
        <f t="shared" si="12"/>
        <v>0.18370974422824937</v>
      </c>
      <c r="L64" s="8">
        <f t="shared" si="12"/>
        <v>-0.35526793159176717</v>
      </c>
      <c r="M64" s="8">
        <f t="shared" si="12"/>
        <v>0.50686596727141087</v>
      </c>
    </row>
    <row r="65" spans="1:13" x14ac:dyDescent="0.25">
      <c r="A65" s="4" t="s">
        <v>9</v>
      </c>
      <c r="B65" s="7"/>
      <c r="C65" s="8" t="e">
        <f t="shared" ref="C65:M65" si="13">C17/B17-1</f>
        <v>#DIV/0!</v>
      </c>
      <c r="D65" s="8" t="e">
        <f t="shared" si="13"/>
        <v>#DIV/0!</v>
      </c>
      <c r="E65" s="8" t="e">
        <f t="shared" si="13"/>
        <v>#DIV/0!</v>
      </c>
      <c r="F65" s="8" t="e">
        <f t="shared" si="13"/>
        <v>#DIV/0!</v>
      </c>
      <c r="G65" s="8" t="e">
        <f t="shared" si="13"/>
        <v>#DIV/0!</v>
      </c>
      <c r="H65" s="8" t="e">
        <f t="shared" si="13"/>
        <v>#DIV/0!</v>
      </c>
      <c r="I65" s="8" t="e">
        <f t="shared" si="13"/>
        <v>#DIV/0!</v>
      </c>
      <c r="J65" s="8" t="e">
        <f t="shared" si="13"/>
        <v>#DIV/0!</v>
      </c>
      <c r="K65" s="8" t="e">
        <f t="shared" si="13"/>
        <v>#DIV/0!</v>
      </c>
      <c r="L65" s="8" t="e">
        <f t="shared" si="13"/>
        <v>#DIV/0!</v>
      </c>
      <c r="M65" s="8" t="e">
        <f t="shared" si="13"/>
        <v>#DIV/0!</v>
      </c>
    </row>
    <row r="66" spans="1:13" x14ac:dyDescent="0.25">
      <c r="A66" s="20" t="s">
        <v>56</v>
      </c>
      <c r="B66" s="7"/>
      <c r="C66" s="8" t="e">
        <f t="shared" ref="C66:M66" si="14">C18/B18-1</f>
        <v>#DIV/0!</v>
      </c>
      <c r="D66" s="8" t="e">
        <f t="shared" si="14"/>
        <v>#DIV/0!</v>
      </c>
      <c r="E66" s="8" t="e">
        <f t="shared" si="14"/>
        <v>#DIV/0!</v>
      </c>
      <c r="F66" s="8" t="e">
        <f t="shared" si="14"/>
        <v>#DIV/0!</v>
      </c>
      <c r="G66" s="8" t="e">
        <f t="shared" si="14"/>
        <v>#DIV/0!</v>
      </c>
      <c r="H66" s="8" t="e">
        <f t="shared" si="14"/>
        <v>#DIV/0!</v>
      </c>
      <c r="I66" s="8" t="e">
        <f t="shared" si="14"/>
        <v>#DIV/0!</v>
      </c>
      <c r="J66" s="8" t="e">
        <f t="shared" si="14"/>
        <v>#DIV/0!</v>
      </c>
      <c r="K66" s="8" t="e">
        <f t="shared" si="14"/>
        <v>#DIV/0!</v>
      </c>
      <c r="L66" s="8" t="e">
        <f t="shared" si="14"/>
        <v>#DIV/0!</v>
      </c>
      <c r="M66" s="8" t="e">
        <f t="shared" si="14"/>
        <v>#DIV/0!</v>
      </c>
    </row>
    <row r="67" spans="1:13" x14ac:dyDescent="0.25">
      <c r="A67" s="4" t="s">
        <v>38</v>
      </c>
      <c r="B67" s="7"/>
      <c r="C67" s="8">
        <f t="shared" ref="C67:M67" si="15">C19/B19-1</f>
        <v>5.8119281311003528</v>
      </c>
      <c r="D67" s="8">
        <f t="shared" si="15"/>
        <v>-0.97137233916760501</v>
      </c>
      <c r="E67" s="8">
        <f t="shared" si="15"/>
        <v>33.653295123290782</v>
      </c>
      <c r="F67" s="8">
        <f t="shared" si="15"/>
        <v>-0.69081364514881727</v>
      </c>
      <c r="G67" s="8">
        <f t="shared" si="15"/>
        <v>-1</v>
      </c>
      <c r="H67" s="8" t="e">
        <f t="shared" si="15"/>
        <v>#DIV/0!</v>
      </c>
      <c r="I67" s="8">
        <f t="shared" si="15"/>
        <v>2.417709013030052</v>
      </c>
      <c r="J67" s="8">
        <f t="shared" si="15"/>
        <v>-0.91409314742660863</v>
      </c>
      <c r="K67" s="8">
        <f t="shared" si="15"/>
        <v>9.6936989515071801</v>
      </c>
      <c r="L67" s="8">
        <f t="shared" si="15"/>
        <v>-7.162799642614881E-2</v>
      </c>
      <c r="M67" s="8">
        <f t="shared" si="15"/>
        <v>-0.93751027535619946</v>
      </c>
    </row>
    <row r="68" spans="1:13" x14ac:dyDescent="0.25">
      <c r="A68" s="4" t="s">
        <v>10</v>
      </c>
      <c r="B68" s="7"/>
      <c r="C68" s="8">
        <f t="shared" ref="C68:M68" si="16">C20/B20-1</f>
        <v>-0.34060918213637059</v>
      </c>
      <c r="D68" s="8">
        <f t="shared" si="16"/>
        <v>-0.11723837303959039</v>
      </c>
      <c r="E68" s="8">
        <f t="shared" si="16"/>
        <v>1.4521322477185801</v>
      </c>
      <c r="F68" s="8">
        <f t="shared" si="16"/>
        <v>0.35027553430386593</v>
      </c>
      <c r="G68" s="8">
        <f t="shared" si="16"/>
        <v>-0.83290579166504464</v>
      </c>
      <c r="H68" s="8">
        <f t="shared" si="16"/>
        <v>1.9869423760973191</v>
      </c>
      <c r="I68" s="8">
        <f t="shared" si="16"/>
        <v>-0.98887482312220787</v>
      </c>
      <c r="J68" s="8">
        <f t="shared" si="16"/>
        <v>28.873642841983401</v>
      </c>
      <c r="K68" s="8">
        <f t="shared" si="16"/>
        <v>9.185854945820271E-2</v>
      </c>
      <c r="L68" s="8">
        <f t="shared" si="16"/>
        <v>3.5869569674609192E-3</v>
      </c>
      <c r="M68" s="8">
        <f t="shared" si="16"/>
        <v>-1</v>
      </c>
    </row>
    <row r="69" spans="1:13" x14ac:dyDescent="0.25">
      <c r="A69" s="4" t="s">
        <v>11</v>
      </c>
      <c r="B69" s="7"/>
      <c r="C69" s="8">
        <f t="shared" ref="C69:M69" si="17">C21/B21-1</f>
        <v>-0.14315728541758421</v>
      </c>
      <c r="D69" s="8">
        <f t="shared" si="17"/>
        <v>0.10668474801975125</v>
      </c>
      <c r="E69" s="8">
        <f t="shared" si="17"/>
        <v>0.86561475066759885</v>
      </c>
      <c r="F69" s="8">
        <f t="shared" si="17"/>
        <v>0.1361577772353626</v>
      </c>
      <c r="G69" s="8">
        <f t="shared" si="17"/>
        <v>-0.50740979015651888</v>
      </c>
      <c r="H69" s="8">
        <f t="shared" si="17"/>
        <v>-0.12177552357160104</v>
      </c>
      <c r="I69" s="8">
        <f t="shared" si="17"/>
        <v>0.31701220455624468</v>
      </c>
      <c r="J69" s="8">
        <f t="shared" si="17"/>
        <v>-0.43157620172669431</v>
      </c>
      <c r="K69" s="8">
        <f t="shared" si="17"/>
        <v>0.24513051377681983</v>
      </c>
      <c r="L69" s="8">
        <f t="shared" si="17"/>
        <v>-0.47575518466433475</v>
      </c>
      <c r="M69" s="8">
        <f t="shared" si="17"/>
        <v>0.4429660702525442</v>
      </c>
    </row>
    <row r="70" spans="1:13" x14ac:dyDescent="0.25">
      <c r="A70" s="4" t="s">
        <v>12</v>
      </c>
      <c r="B70" s="7"/>
      <c r="C70" s="8">
        <f t="shared" ref="C70:M70" si="18">C22/B22-1</f>
        <v>1.5928681441944086</v>
      </c>
      <c r="D70" s="8">
        <f t="shared" si="18"/>
        <v>0.20128526414377923</v>
      </c>
      <c r="E70" s="8">
        <f t="shared" si="18"/>
        <v>0.51907178854557268</v>
      </c>
      <c r="F70" s="8">
        <f t="shared" si="18"/>
        <v>-0.42890888600924271</v>
      </c>
      <c r="G70" s="8">
        <f t="shared" si="18"/>
        <v>9.3365590630994255E-2</v>
      </c>
      <c r="H70" s="8">
        <f t="shared" si="18"/>
        <v>-0.54341874327720385</v>
      </c>
      <c r="I70" s="8">
        <f t="shared" si="18"/>
        <v>1.0457987718520725</v>
      </c>
      <c r="J70" s="8">
        <f t="shared" si="18"/>
        <v>-0.19369905667545684</v>
      </c>
      <c r="K70" s="8">
        <f t="shared" si="18"/>
        <v>4.7866804592818335E-2</v>
      </c>
      <c r="L70" s="8">
        <f t="shared" si="18"/>
        <v>-0.41923545533000306</v>
      </c>
      <c r="M70" s="8">
        <f t="shared" si="18"/>
        <v>0.27215377442246669</v>
      </c>
    </row>
    <row r="71" spans="1:13" x14ac:dyDescent="0.25">
      <c r="A71" s="4" t="s">
        <v>13</v>
      </c>
      <c r="B71" s="7"/>
      <c r="C71" s="8" t="e">
        <f t="shared" ref="C71:M71" si="19">C23/B23-1</f>
        <v>#DIV/0!</v>
      </c>
      <c r="D71" s="8" t="e">
        <f t="shared" si="19"/>
        <v>#DIV/0!</v>
      </c>
      <c r="E71" s="8" t="e">
        <f t="shared" si="19"/>
        <v>#DIV/0!</v>
      </c>
      <c r="F71" s="8" t="e">
        <f t="shared" si="19"/>
        <v>#DIV/0!</v>
      </c>
      <c r="G71" s="8" t="e">
        <f t="shared" si="19"/>
        <v>#DIV/0!</v>
      </c>
      <c r="H71" s="8" t="e">
        <f t="shared" si="19"/>
        <v>#DIV/0!</v>
      </c>
      <c r="I71" s="8" t="e">
        <f t="shared" si="19"/>
        <v>#DIV/0!</v>
      </c>
      <c r="J71" s="8" t="e">
        <f t="shared" si="19"/>
        <v>#DIV/0!</v>
      </c>
      <c r="K71" s="8" t="e">
        <f t="shared" si="19"/>
        <v>#DIV/0!</v>
      </c>
      <c r="L71" s="8" t="e">
        <f t="shared" si="19"/>
        <v>#DIV/0!</v>
      </c>
      <c r="M71" s="8" t="e">
        <f t="shared" si="19"/>
        <v>#DIV/0!</v>
      </c>
    </row>
    <row r="72" spans="1:13" x14ac:dyDescent="0.25">
      <c r="A72" s="4" t="s">
        <v>14</v>
      </c>
      <c r="B72" s="7"/>
      <c r="C72" s="8">
        <f t="shared" ref="C72:M72" si="20">C24/B24-1</f>
        <v>-8.9734434216202752E-2</v>
      </c>
      <c r="D72" s="8">
        <f t="shared" si="20"/>
        <v>0.30239632751569423</v>
      </c>
      <c r="E72" s="8">
        <f t="shared" si="20"/>
        <v>-0.1054539540095133</v>
      </c>
      <c r="F72" s="8">
        <f t="shared" si="20"/>
        <v>-0.10065917935232727</v>
      </c>
      <c r="G72" s="8">
        <f t="shared" si="20"/>
        <v>-2.2322225086344072E-2</v>
      </c>
      <c r="H72" s="8">
        <f t="shared" si="20"/>
        <v>-7.6224243202842823E-2</v>
      </c>
      <c r="I72" s="8">
        <f t="shared" si="20"/>
        <v>5.5570541872718815E-2</v>
      </c>
      <c r="J72" s="8">
        <f t="shared" si="20"/>
        <v>0.28171919916447807</v>
      </c>
      <c r="K72" s="8">
        <f t="shared" si="20"/>
        <v>0.32471998705400118</v>
      </c>
      <c r="L72" s="8">
        <f t="shared" si="20"/>
        <v>-0.53905655066871516</v>
      </c>
      <c r="M72" s="8">
        <f t="shared" si="20"/>
        <v>-5.5545273904075487E-2</v>
      </c>
    </row>
    <row r="73" spans="1:13" x14ac:dyDescent="0.25">
      <c r="A73" s="4" t="s">
        <v>15</v>
      </c>
      <c r="B73" s="7"/>
      <c r="C73" s="8" t="e">
        <f t="shared" ref="C73:M73" si="21">C25/B25-1</f>
        <v>#DIV/0!</v>
      </c>
      <c r="D73" s="8" t="e">
        <f t="shared" si="21"/>
        <v>#DIV/0!</v>
      </c>
      <c r="E73" s="8" t="e">
        <f t="shared" si="21"/>
        <v>#DIV/0!</v>
      </c>
      <c r="F73" s="8" t="e">
        <f t="shared" si="21"/>
        <v>#DIV/0!</v>
      </c>
      <c r="G73" s="8" t="e">
        <f t="shared" si="21"/>
        <v>#DIV/0!</v>
      </c>
      <c r="H73" s="8" t="e">
        <f t="shared" si="21"/>
        <v>#DIV/0!</v>
      </c>
      <c r="I73" s="8" t="e">
        <f t="shared" si="21"/>
        <v>#DIV/0!</v>
      </c>
      <c r="J73" s="8" t="e">
        <f t="shared" si="21"/>
        <v>#DIV/0!</v>
      </c>
      <c r="K73" s="8" t="e">
        <f t="shared" si="21"/>
        <v>#DIV/0!</v>
      </c>
      <c r="L73" s="8" t="e">
        <f t="shared" si="21"/>
        <v>#DIV/0!</v>
      </c>
      <c r="M73" s="8" t="e">
        <f t="shared" si="21"/>
        <v>#DIV/0!</v>
      </c>
    </row>
    <row r="74" spans="1:13" x14ac:dyDescent="0.25">
      <c r="A74" s="12" t="s">
        <v>40</v>
      </c>
      <c r="B74" s="7"/>
      <c r="C74" s="8">
        <f t="shared" ref="C74:M74" si="22">C26/B26-1</f>
        <v>8.636585962247656E-2</v>
      </c>
      <c r="D74" s="8">
        <f t="shared" si="22"/>
        <v>-0.85250495687984718</v>
      </c>
      <c r="E74" s="8">
        <f t="shared" si="22"/>
        <v>6.9082282168946234</v>
      </c>
      <c r="F74" s="8">
        <f t="shared" si="22"/>
        <v>-0.17876506436096407</v>
      </c>
      <c r="G74" s="8">
        <f t="shared" si="22"/>
        <v>0.61666606581390138</v>
      </c>
      <c r="H74" s="8">
        <f t="shared" si="22"/>
        <v>-0.44194901778758378</v>
      </c>
      <c r="I74" s="8">
        <f t="shared" si="22"/>
        <v>0.73849695154301376</v>
      </c>
      <c r="J74" s="8">
        <f t="shared" si="22"/>
        <v>-0.4713928555355541</v>
      </c>
      <c r="K74" s="8">
        <f t="shared" si="22"/>
        <v>0.7628890526211447</v>
      </c>
      <c r="L74" s="8">
        <f t="shared" si="22"/>
        <v>-0.44664406245292776</v>
      </c>
      <c r="M74" s="8">
        <f t="shared" si="22"/>
        <v>0.37705816202656717</v>
      </c>
    </row>
    <row r="75" spans="1:13" x14ac:dyDescent="0.25">
      <c r="A75" s="4" t="s">
        <v>39</v>
      </c>
      <c r="B75" s="7"/>
      <c r="C75" s="8" t="e">
        <f t="shared" ref="C75:M75" si="23">C27/B27-1</f>
        <v>#DIV/0!</v>
      </c>
      <c r="D75" s="8" t="e">
        <f t="shared" si="23"/>
        <v>#DIV/0!</v>
      </c>
      <c r="E75" s="8" t="e">
        <f t="shared" si="23"/>
        <v>#DIV/0!</v>
      </c>
      <c r="F75" s="8" t="e">
        <f t="shared" si="23"/>
        <v>#DIV/0!</v>
      </c>
      <c r="G75" s="8" t="e">
        <f t="shared" si="23"/>
        <v>#DIV/0!</v>
      </c>
      <c r="H75" s="8" t="e">
        <f t="shared" si="23"/>
        <v>#DIV/0!</v>
      </c>
      <c r="I75" s="8" t="e">
        <f t="shared" si="23"/>
        <v>#DIV/0!</v>
      </c>
      <c r="J75" s="8" t="e">
        <f t="shared" si="23"/>
        <v>#DIV/0!</v>
      </c>
      <c r="K75" s="8" t="e">
        <f t="shared" si="23"/>
        <v>#DIV/0!</v>
      </c>
      <c r="L75" s="8" t="e">
        <f t="shared" si="23"/>
        <v>#DIV/0!</v>
      </c>
      <c r="M75" s="8" t="e">
        <f t="shared" si="23"/>
        <v>#DIV/0!</v>
      </c>
    </row>
    <row r="76" spans="1:13" x14ac:dyDescent="0.25">
      <c r="A76" s="4" t="s">
        <v>16</v>
      </c>
      <c r="B76" s="7"/>
      <c r="C76" s="8" t="e">
        <f t="shared" ref="C76:M76" si="24">C28/B28-1</f>
        <v>#DIV/0!</v>
      </c>
      <c r="D76" s="8" t="e">
        <f t="shared" si="24"/>
        <v>#DIV/0!</v>
      </c>
      <c r="E76" s="8" t="e">
        <f t="shared" si="24"/>
        <v>#DIV/0!</v>
      </c>
      <c r="F76" s="8" t="e">
        <f t="shared" si="24"/>
        <v>#DIV/0!</v>
      </c>
      <c r="G76" s="8" t="e">
        <f t="shared" si="24"/>
        <v>#DIV/0!</v>
      </c>
      <c r="H76" s="8" t="e">
        <f t="shared" si="24"/>
        <v>#DIV/0!</v>
      </c>
      <c r="I76" s="8" t="e">
        <f t="shared" si="24"/>
        <v>#DIV/0!</v>
      </c>
      <c r="J76" s="8" t="e">
        <f t="shared" si="24"/>
        <v>#DIV/0!</v>
      </c>
      <c r="K76" s="8" t="e">
        <f t="shared" si="24"/>
        <v>#DIV/0!</v>
      </c>
      <c r="L76" s="8" t="e">
        <f t="shared" si="24"/>
        <v>#DIV/0!</v>
      </c>
      <c r="M76" s="8" t="e">
        <f t="shared" si="24"/>
        <v>#DIV/0!</v>
      </c>
    </row>
    <row r="77" spans="1:13" x14ac:dyDescent="0.25">
      <c r="A77" s="4" t="s">
        <v>17</v>
      </c>
      <c r="B77" s="7"/>
      <c r="C77" s="8" t="e">
        <f t="shared" ref="C77:M77" si="25">C29/B29-1</f>
        <v>#DIV/0!</v>
      </c>
      <c r="D77" s="8" t="e">
        <f t="shared" si="25"/>
        <v>#DIV/0!</v>
      </c>
      <c r="E77" s="8" t="e">
        <f t="shared" si="25"/>
        <v>#DIV/0!</v>
      </c>
      <c r="F77" s="8" t="e">
        <f t="shared" si="25"/>
        <v>#DIV/0!</v>
      </c>
      <c r="G77" s="8" t="e">
        <f t="shared" si="25"/>
        <v>#DIV/0!</v>
      </c>
      <c r="H77" s="8" t="e">
        <f t="shared" si="25"/>
        <v>#DIV/0!</v>
      </c>
      <c r="I77" s="8" t="e">
        <f t="shared" si="25"/>
        <v>#DIV/0!</v>
      </c>
      <c r="J77" s="8" t="e">
        <f t="shared" si="25"/>
        <v>#DIV/0!</v>
      </c>
      <c r="K77" s="8" t="e">
        <f t="shared" si="25"/>
        <v>#DIV/0!</v>
      </c>
      <c r="L77" s="8" t="e">
        <f t="shared" si="25"/>
        <v>#DIV/0!</v>
      </c>
      <c r="M77" s="8" t="e">
        <f t="shared" si="25"/>
        <v>#DIV/0!</v>
      </c>
    </row>
    <row r="78" spans="1:13" x14ac:dyDescent="0.25">
      <c r="A78" s="4" t="s">
        <v>36</v>
      </c>
      <c r="B78" s="7"/>
      <c r="C78" s="8">
        <f t="shared" ref="C78:M78" si="26">C30/B30-1</f>
        <v>-1.2651397041082979E-2</v>
      </c>
      <c r="D78" s="8">
        <f t="shared" si="26"/>
        <v>-0.97329715447316556</v>
      </c>
      <c r="E78" s="8">
        <f t="shared" si="26"/>
        <v>15.626689859657546</v>
      </c>
      <c r="F78" s="8">
        <f t="shared" si="26"/>
        <v>-0.91563147136108869</v>
      </c>
      <c r="G78" s="8">
        <f t="shared" si="26"/>
        <v>8.3896142060506271</v>
      </c>
      <c r="H78" s="8">
        <f t="shared" si="26"/>
        <v>-0.89805029560295491</v>
      </c>
      <c r="I78" s="8">
        <f t="shared" si="26"/>
        <v>5.7328346173286793</v>
      </c>
      <c r="J78" s="8">
        <f t="shared" si="26"/>
        <v>1.4416820361102909</v>
      </c>
      <c r="K78" s="8">
        <f t="shared" si="26"/>
        <v>-0.99189851671673701</v>
      </c>
      <c r="L78" s="8">
        <f t="shared" si="26"/>
        <v>3.4715414233932895</v>
      </c>
      <c r="M78" s="8">
        <f t="shared" si="26"/>
        <v>4.2618094772910924</v>
      </c>
    </row>
    <row r="79" spans="1:13" x14ac:dyDescent="0.25">
      <c r="A79" s="4" t="s">
        <v>18</v>
      </c>
      <c r="B79" s="7"/>
      <c r="C79" s="8">
        <f t="shared" ref="C79:M79" si="27">C31/B31-1</f>
        <v>2.9084999566374279</v>
      </c>
      <c r="D79" s="8">
        <f t="shared" si="27"/>
        <v>-0.67092992640863636</v>
      </c>
      <c r="E79" s="8">
        <f t="shared" si="27"/>
        <v>-9.3543188083442197E-2</v>
      </c>
      <c r="F79" s="8">
        <f t="shared" si="27"/>
        <v>-0.52771987849036028</v>
      </c>
      <c r="G79" s="8">
        <f t="shared" si="27"/>
        <v>4.4547492778652762</v>
      </c>
      <c r="H79" s="8">
        <f t="shared" si="27"/>
        <v>-0.42044798479316758</v>
      </c>
      <c r="I79" s="8">
        <f t="shared" si="27"/>
        <v>0.55002164445626156</v>
      </c>
      <c r="J79" s="8">
        <f t="shared" si="27"/>
        <v>-0.13054243351040673</v>
      </c>
      <c r="K79" s="8">
        <f t="shared" si="27"/>
        <v>0.39036209555436918</v>
      </c>
      <c r="L79" s="8">
        <f t="shared" si="27"/>
        <v>-0.54293504741371978</v>
      </c>
      <c r="M79" s="8">
        <f t="shared" si="27"/>
        <v>-0.18661887154393886</v>
      </c>
    </row>
    <row r="80" spans="1:13" x14ac:dyDescent="0.25">
      <c r="A80" s="4" t="s">
        <v>19</v>
      </c>
      <c r="B80" s="7"/>
      <c r="C80" s="8">
        <f t="shared" ref="C80:M80" si="28">C32/B32-1</f>
        <v>0.4749120610054689</v>
      </c>
      <c r="D80" s="8">
        <f t="shared" si="28"/>
        <v>0.52123004394044936</v>
      </c>
      <c r="E80" s="8">
        <f t="shared" si="28"/>
        <v>0.47706608097296788</v>
      </c>
      <c r="F80" s="8">
        <f t="shared" si="28"/>
        <v>-0.21630731387195068</v>
      </c>
      <c r="G80" s="8">
        <f t="shared" si="28"/>
        <v>-0.12580773304747617</v>
      </c>
      <c r="H80" s="8">
        <f t="shared" si="28"/>
        <v>0.40539763465909373</v>
      </c>
      <c r="I80" s="8">
        <f t="shared" si="28"/>
        <v>6.9612233959040593E-2</v>
      </c>
      <c r="J80" s="8">
        <f t="shared" si="28"/>
        <v>-0.31348862921584142</v>
      </c>
      <c r="K80" s="8">
        <f t="shared" si="28"/>
        <v>0.59605616779208082</v>
      </c>
      <c r="L80" s="8">
        <f t="shared" si="28"/>
        <v>-0.23052412481653528</v>
      </c>
      <c r="M80" s="8">
        <f t="shared" si="28"/>
        <v>-0.22642593770748076</v>
      </c>
    </row>
    <row r="81" spans="1:13" x14ac:dyDescent="0.25">
      <c r="A81" s="4" t="s">
        <v>37</v>
      </c>
      <c r="B81" s="7"/>
      <c r="C81" s="8">
        <f t="shared" ref="C81:M81" si="29">C33/B33-1</f>
        <v>-1</v>
      </c>
      <c r="D81" s="8" t="e">
        <f t="shared" si="29"/>
        <v>#DIV/0!</v>
      </c>
      <c r="E81" s="8">
        <f t="shared" si="29"/>
        <v>3.1360541288627752E-2</v>
      </c>
      <c r="F81" s="8">
        <f t="shared" si="29"/>
        <v>5.7675160853177605</v>
      </c>
      <c r="G81" s="8">
        <f t="shared" si="29"/>
        <v>-0.87076207327032251</v>
      </c>
      <c r="H81" s="8">
        <f t="shared" si="29"/>
        <v>1.984004269398961</v>
      </c>
      <c r="I81" s="8">
        <f t="shared" si="29"/>
        <v>-8.5599497571703043E-2</v>
      </c>
      <c r="J81" s="8">
        <f t="shared" si="29"/>
        <v>5.984525517308148E-2</v>
      </c>
      <c r="K81" s="8">
        <f t="shared" si="29"/>
        <v>2.2203214702007905</v>
      </c>
      <c r="L81" s="8">
        <f t="shared" si="29"/>
        <v>-0.24200271456722144</v>
      </c>
      <c r="M81" s="8">
        <f t="shared" si="29"/>
        <v>8.3703828270828895E-2</v>
      </c>
    </row>
    <row r="82" spans="1:13" x14ac:dyDescent="0.25">
      <c r="A82" s="4" t="s">
        <v>20</v>
      </c>
      <c r="B82" s="7"/>
      <c r="C82" s="8">
        <f t="shared" ref="C82:M82" si="30">C34/B34-1</f>
        <v>8.391296063758098</v>
      </c>
      <c r="D82" s="8">
        <f t="shared" si="30"/>
        <v>-0.47847726673173763</v>
      </c>
      <c r="E82" s="8">
        <f t="shared" si="30"/>
        <v>-0.52574787538720513</v>
      </c>
      <c r="F82" s="8">
        <f t="shared" si="30"/>
        <v>6.7754216393493882E-2</v>
      </c>
      <c r="G82" s="8">
        <f t="shared" si="30"/>
        <v>0.66126871271025345</v>
      </c>
      <c r="H82" s="8">
        <f t="shared" si="30"/>
        <v>-0.47582026186114657</v>
      </c>
      <c r="I82" s="8">
        <f t="shared" si="30"/>
        <v>0.13772611818500402</v>
      </c>
      <c r="J82" s="8">
        <f t="shared" si="30"/>
        <v>8.2668402243418093E-2</v>
      </c>
      <c r="K82" s="8">
        <f t="shared" si="30"/>
        <v>-4.477824663087171E-2</v>
      </c>
      <c r="L82" s="8">
        <f t="shared" si="30"/>
        <v>9.5313080331057787E-2</v>
      </c>
      <c r="M82" s="8">
        <f t="shared" si="30"/>
        <v>0.10005121169149023</v>
      </c>
    </row>
    <row r="83" spans="1:13" x14ac:dyDescent="0.25">
      <c r="A83" s="4" t="s">
        <v>21</v>
      </c>
      <c r="B83" s="7"/>
      <c r="C83" s="8">
        <f t="shared" ref="C83:M83" si="31">C35/B35-1</f>
        <v>-1</v>
      </c>
      <c r="D83" s="8" t="e">
        <f t="shared" si="31"/>
        <v>#DIV/0!</v>
      </c>
      <c r="E83" s="8" t="e">
        <f t="shared" si="31"/>
        <v>#DIV/0!</v>
      </c>
      <c r="F83" s="8" t="e">
        <f t="shared" si="31"/>
        <v>#DIV/0!</v>
      </c>
      <c r="G83" s="8">
        <f t="shared" si="31"/>
        <v>-1</v>
      </c>
      <c r="H83" s="8" t="e">
        <f t="shared" si="31"/>
        <v>#DIV/0!</v>
      </c>
      <c r="I83" s="8" t="e">
        <f t="shared" si="31"/>
        <v>#DIV/0!</v>
      </c>
      <c r="J83" s="8" t="e">
        <f t="shared" si="31"/>
        <v>#DIV/0!</v>
      </c>
      <c r="K83" s="8" t="e">
        <f t="shared" si="31"/>
        <v>#DIV/0!</v>
      </c>
      <c r="L83" s="8" t="e">
        <f t="shared" si="31"/>
        <v>#DIV/0!</v>
      </c>
      <c r="M83" s="8" t="e">
        <f t="shared" si="31"/>
        <v>#DIV/0!</v>
      </c>
    </row>
    <row r="84" spans="1:13" x14ac:dyDescent="0.25">
      <c r="A84" s="4" t="s">
        <v>22</v>
      </c>
      <c r="B84" s="7"/>
      <c r="C84" s="8">
        <f t="shared" ref="C84:M84" si="32">C36/B36-1</f>
        <v>0.36052326772719345</v>
      </c>
      <c r="D84" s="8">
        <f t="shared" si="32"/>
        <v>1.7746967917665826</v>
      </c>
      <c r="E84" s="8">
        <f t="shared" si="32"/>
        <v>-0.45253753185185308</v>
      </c>
      <c r="F84" s="8">
        <f t="shared" si="32"/>
        <v>3.0922928868151036</v>
      </c>
      <c r="G84" s="8">
        <f t="shared" si="32"/>
        <v>-0.81012100538265652</v>
      </c>
      <c r="H84" s="8">
        <f t="shared" si="32"/>
        <v>-0.552059241825134</v>
      </c>
      <c r="I84" s="8">
        <f t="shared" si="32"/>
        <v>10.070164912096928</v>
      </c>
      <c r="J84" s="8">
        <f t="shared" si="32"/>
        <v>-0.85241252390504241</v>
      </c>
      <c r="K84" s="8">
        <f t="shared" si="32"/>
        <v>1.1424744744380213</v>
      </c>
      <c r="L84" s="8">
        <f t="shared" si="32"/>
        <v>4.2137958407410592</v>
      </c>
      <c r="M84" s="8">
        <f t="shared" si="32"/>
        <v>-0.99711550050036213</v>
      </c>
    </row>
    <row r="85" spans="1:13" x14ac:dyDescent="0.25">
      <c r="A85" s="4" t="s">
        <v>23</v>
      </c>
      <c r="B85" s="7"/>
      <c r="C85" s="8">
        <f t="shared" ref="C85:M85" si="33">C37/B37-1</f>
        <v>0.24702921482306994</v>
      </c>
      <c r="D85" s="8">
        <f t="shared" si="33"/>
        <v>0.7723442322599956</v>
      </c>
      <c r="E85" s="8">
        <f t="shared" si="33"/>
        <v>-0.24095396095800059</v>
      </c>
      <c r="F85" s="8">
        <f t="shared" si="33"/>
        <v>3.1372537198080863E-2</v>
      </c>
      <c r="G85" s="8">
        <f t="shared" si="33"/>
        <v>-1.7404380044339751E-2</v>
      </c>
      <c r="H85" s="8">
        <f t="shared" si="33"/>
        <v>2.3386698822574603E-2</v>
      </c>
      <c r="I85" s="8">
        <f t="shared" si="33"/>
        <v>0.20426141448005941</v>
      </c>
      <c r="J85" s="8">
        <f t="shared" si="33"/>
        <v>-0.23915342880916479</v>
      </c>
      <c r="K85" s="8">
        <f t="shared" si="33"/>
        <v>0.35214250750626896</v>
      </c>
      <c r="L85" s="8">
        <f t="shared" si="33"/>
        <v>-0.12056998913778105</v>
      </c>
      <c r="M85" s="8">
        <f t="shared" si="33"/>
        <v>-0.39329865416990895</v>
      </c>
    </row>
    <row r="86" spans="1:13" x14ac:dyDescent="0.25">
      <c r="A86" s="4" t="s">
        <v>24</v>
      </c>
      <c r="B86" s="7"/>
      <c r="C86" s="8">
        <f t="shared" ref="C86:M86" si="34">C38/B38-1</f>
        <v>2.1444990159873001E-2</v>
      </c>
      <c r="D86" s="8">
        <f t="shared" si="34"/>
        <v>-0.11889448761559251</v>
      </c>
      <c r="E86" s="8">
        <f t="shared" si="34"/>
        <v>9.6424288970993421E-2</v>
      </c>
      <c r="F86" s="8">
        <f t="shared" si="34"/>
        <v>-3.6860084440176522E-2</v>
      </c>
      <c r="G86" s="8">
        <f t="shared" si="34"/>
        <v>3.0528652936680611E-2</v>
      </c>
      <c r="H86" s="8">
        <f t="shared" si="34"/>
        <v>9.3883656096279688E-2</v>
      </c>
      <c r="I86" s="8">
        <f t="shared" si="34"/>
        <v>0.13053604997466639</v>
      </c>
      <c r="J86" s="8">
        <f t="shared" si="34"/>
        <v>-0.1194978747186437</v>
      </c>
      <c r="K86" s="8">
        <f t="shared" si="34"/>
        <v>-7.2498637221231066E-3</v>
      </c>
      <c r="L86" s="8">
        <f t="shared" si="34"/>
        <v>-0.12524809130283554</v>
      </c>
      <c r="M86" s="8">
        <f t="shared" si="34"/>
        <v>0.12276064048642321</v>
      </c>
    </row>
    <row r="87" spans="1:13" x14ac:dyDescent="0.25">
      <c r="A87" s="4" t="s">
        <v>25</v>
      </c>
      <c r="B87" s="7"/>
      <c r="C87" s="8">
        <f t="shared" ref="C87:M87" si="35">C39/B39-1</f>
        <v>0.55887389541815269</v>
      </c>
      <c r="D87" s="8">
        <f t="shared" si="35"/>
        <v>1.0148116540446024</v>
      </c>
      <c r="E87" s="8">
        <f t="shared" si="35"/>
        <v>-0.33087780661753208</v>
      </c>
      <c r="F87" s="8">
        <f t="shared" si="35"/>
        <v>-0.21363840151564828</v>
      </c>
      <c r="G87" s="8">
        <f t="shared" si="35"/>
        <v>-0.44290694779841777</v>
      </c>
      <c r="H87" s="8">
        <f t="shared" si="35"/>
        <v>0.75355151550003185</v>
      </c>
      <c r="I87" s="8">
        <f t="shared" si="35"/>
        <v>-0.1581224407573778</v>
      </c>
      <c r="J87" s="8">
        <f t="shared" si="35"/>
        <v>0.47794765211499946</v>
      </c>
      <c r="K87" s="8">
        <f t="shared" si="35"/>
        <v>-0.5913882225742344</v>
      </c>
      <c r="L87" s="8">
        <f t="shared" si="35"/>
        <v>0.72078841757851309</v>
      </c>
      <c r="M87" s="8">
        <f t="shared" si="35"/>
        <v>-0.26535097281931996</v>
      </c>
    </row>
    <row r="88" spans="1:13" x14ac:dyDescent="0.25">
      <c r="A88" s="4" t="s">
        <v>26</v>
      </c>
      <c r="B88" s="7"/>
      <c r="C88" s="8">
        <f t="shared" ref="C88:M88" si="36">C40/B40-1</f>
        <v>-0.39334553720412702</v>
      </c>
      <c r="D88" s="8">
        <f t="shared" si="36"/>
        <v>0.25909884759731439</v>
      </c>
      <c r="E88" s="8">
        <f t="shared" si="36"/>
        <v>-0.43966396184981815</v>
      </c>
      <c r="F88" s="8">
        <f t="shared" si="36"/>
        <v>0.25938372990858261</v>
      </c>
      <c r="G88" s="8">
        <f t="shared" si="36"/>
        <v>-0.35100081230603664</v>
      </c>
      <c r="H88" s="8">
        <f t="shared" si="36"/>
        <v>-9.0543977372104179E-2</v>
      </c>
      <c r="I88" s="8">
        <f t="shared" si="36"/>
        <v>-0.29940753121794672</v>
      </c>
      <c r="J88" s="8">
        <f t="shared" si="36"/>
        <v>2.6248053332140531E-2</v>
      </c>
      <c r="K88" s="8">
        <f t="shared" si="36"/>
        <v>1.1914371442373399</v>
      </c>
      <c r="L88" s="8">
        <f t="shared" si="36"/>
        <v>-0.31117952862903053</v>
      </c>
      <c r="M88" s="8">
        <f t="shared" si="36"/>
        <v>-0.16354143142474931</v>
      </c>
    </row>
    <row r="89" spans="1:13" x14ac:dyDescent="0.25">
      <c r="A89" s="2" t="s">
        <v>48</v>
      </c>
      <c r="B89" s="7"/>
      <c r="C89" s="8">
        <f t="shared" ref="C89:M89" si="37">C41/B41-1</f>
        <v>0.91487468021572527</v>
      </c>
      <c r="D89" s="8">
        <f t="shared" si="37"/>
        <v>0.80684184368035017</v>
      </c>
      <c r="E89" s="8">
        <f t="shared" si="37"/>
        <v>-0.62103977458396353</v>
      </c>
      <c r="F89" s="8">
        <f t="shared" si="37"/>
        <v>0.19708512568231962</v>
      </c>
      <c r="G89" s="8">
        <f t="shared" si="37"/>
        <v>-0.70107771055184598</v>
      </c>
      <c r="H89" s="8">
        <f t="shared" si="37"/>
        <v>4.2749389558381594</v>
      </c>
      <c r="I89" s="8">
        <f t="shared" si="37"/>
        <v>-0.24519112056069825</v>
      </c>
      <c r="J89" s="8">
        <f t="shared" si="37"/>
        <v>-0.57481907372592822</v>
      </c>
      <c r="K89" s="8">
        <f t="shared" si="37"/>
        <v>1.3019424194812173</v>
      </c>
      <c r="L89" s="8">
        <f t="shared" si="37"/>
        <v>0.2145300167833486</v>
      </c>
      <c r="M89" s="8">
        <f t="shared" si="37"/>
        <v>-0.24251386900215777</v>
      </c>
    </row>
    <row r="90" spans="1:13" x14ac:dyDescent="0.25">
      <c r="A90" s="4" t="s">
        <v>41</v>
      </c>
      <c r="B90" s="7"/>
      <c r="C90" s="8">
        <f t="shared" ref="C90:M90" si="38">C42/B42-1</f>
        <v>-0.11579149945814404</v>
      </c>
      <c r="D90" s="8">
        <f t="shared" si="38"/>
        <v>-0.1719314090969245</v>
      </c>
      <c r="E90" s="8">
        <f t="shared" si="38"/>
        <v>-0.27770788650852296</v>
      </c>
      <c r="F90" s="8">
        <f t="shared" si="38"/>
        <v>0.63383717161567055</v>
      </c>
      <c r="G90" s="8">
        <f t="shared" si="38"/>
        <v>-0.54134725137913908</v>
      </c>
      <c r="H90" s="8">
        <f t="shared" si="38"/>
        <v>-9.7035452363988028E-2</v>
      </c>
      <c r="I90" s="8">
        <f t="shared" si="38"/>
        <v>-7.6901079688008855E-2</v>
      </c>
      <c r="J90" s="8">
        <f t="shared" si="38"/>
        <v>1.2791249441696348</v>
      </c>
      <c r="K90" s="8">
        <f t="shared" si="38"/>
        <v>-0.36429344238712869</v>
      </c>
      <c r="L90" s="8">
        <f t="shared" si="38"/>
        <v>0.17168997389973484</v>
      </c>
      <c r="M90" s="8">
        <f t="shared" si="38"/>
        <v>8.7725726480099242E-2</v>
      </c>
    </row>
    <row r="91" spans="1:13" x14ac:dyDescent="0.25">
      <c r="A91" s="4" t="s">
        <v>42</v>
      </c>
      <c r="B91" s="7"/>
      <c r="C91" s="8" t="e">
        <f t="shared" ref="C91:M91" si="39">C43/B43-1</f>
        <v>#DIV/0!</v>
      </c>
      <c r="D91" s="8">
        <f t="shared" si="39"/>
        <v>-0.64841516764359075</v>
      </c>
      <c r="E91" s="8">
        <f t="shared" si="39"/>
        <v>-0.901113039866834</v>
      </c>
      <c r="F91" s="8">
        <f t="shared" si="39"/>
        <v>7.2368200184949014</v>
      </c>
      <c r="G91" s="8">
        <f t="shared" si="39"/>
        <v>2.686108823483556</v>
      </c>
      <c r="H91" s="8">
        <f t="shared" si="39"/>
        <v>-0.75838281868084201</v>
      </c>
      <c r="I91" s="8">
        <f t="shared" si="39"/>
        <v>0.53238473860475755</v>
      </c>
      <c r="J91" s="8">
        <f t="shared" si="39"/>
        <v>-0.47597215328526465</v>
      </c>
      <c r="K91" s="8">
        <f t="shared" si="39"/>
        <v>0.10450835418507665</v>
      </c>
      <c r="L91" s="8">
        <f t="shared" si="39"/>
        <v>2.9294619445767687</v>
      </c>
      <c r="M91" s="8">
        <f t="shared" si="39"/>
        <v>-0.68586368818736687</v>
      </c>
    </row>
    <row r="92" spans="1:13" x14ac:dyDescent="0.25">
      <c r="A92" s="13" t="s">
        <v>44</v>
      </c>
      <c r="B92" s="7"/>
      <c r="C92" s="8">
        <f t="shared" ref="C92:M92" si="40">C44/B44-1</f>
        <v>1.0970585060431097</v>
      </c>
      <c r="D92" s="8">
        <f t="shared" si="40"/>
        <v>-0.50494342498434208</v>
      </c>
      <c r="E92" s="8">
        <f t="shared" si="40"/>
        <v>2.2124148498579688</v>
      </c>
      <c r="F92" s="8">
        <f t="shared" si="40"/>
        <v>0.52072503833119055</v>
      </c>
      <c r="G92" s="8">
        <f t="shared" si="40"/>
        <v>0.78184555989858784</v>
      </c>
      <c r="H92" s="8">
        <f t="shared" si="40"/>
        <v>-0.67154561199764529</v>
      </c>
      <c r="I92" s="8">
        <f t="shared" si="40"/>
        <v>0.12996814743141982</v>
      </c>
      <c r="J92" s="8">
        <f t="shared" si="40"/>
        <v>-2.6563119832047954E-2</v>
      </c>
      <c r="K92" s="8">
        <f t="shared" si="40"/>
        <v>0.93484276645282827</v>
      </c>
      <c r="L92" s="8">
        <f t="shared" si="40"/>
        <v>-0.70885866796804375</v>
      </c>
      <c r="M92" s="8">
        <f t="shared" si="40"/>
        <v>0.12949119482286475</v>
      </c>
    </row>
    <row r="93" spans="1:13" x14ac:dyDescent="0.25">
      <c r="A93" s="2" t="s">
        <v>43</v>
      </c>
      <c r="B93" s="7"/>
      <c r="C93" s="8">
        <f t="shared" ref="C93:M93" si="41">C45/B45-1</f>
        <v>-1</v>
      </c>
      <c r="D93" s="8" t="e">
        <f t="shared" si="41"/>
        <v>#DIV/0!</v>
      </c>
      <c r="E93" s="8">
        <f t="shared" si="41"/>
        <v>0.47234099668283713</v>
      </c>
      <c r="F93" s="8">
        <f t="shared" si="41"/>
        <v>25.479516389493014</v>
      </c>
      <c r="G93" s="8">
        <f t="shared" si="41"/>
        <v>-1</v>
      </c>
      <c r="H93" s="8" t="e">
        <f t="shared" si="41"/>
        <v>#DIV/0!</v>
      </c>
      <c r="I93" s="8">
        <f t="shared" si="41"/>
        <v>-1</v>
      </c>
      <c r="J93" s="8" t="e">
        <f t="shared" si="41"/>
        <v>#DIV/0!</v>
      </c>
      <c r="K93" s="8" t="e">
        <f t="shared" si="41"/>
        <v>#DIV/0!</v>
      </c>
      <c r="L93" s="8">
        <f t="shared" si="41"/>
        <v>-0.95563432044280194</v>
      </c>
      <c r="M93" s="8">
        <f t="shared" si="41"/>
        <v>-1</v>
      </c>
    </row>
    <row r="94" spans="1:13" x14ac:dyDescent="0.25">
      <c r="A94" s="2" t="s">
        <v>52</v>
      </c>
      <c r="B94" s="7"/>
      <c r="C94" s="8" t="e">
        <f t="shared" ref="C94:M94" si="42">C46/B46-1</f>
        <v>#DIV/0!</v>
      </c>
      <c r="D94" s="8" t="e">
        <f t="shared" si="42"/>
        <v>#DIV/0!</v>
      </c>
      <c r="E94" s="8">
        <f t="shared" si="42"/>
        <v>-0.58665744857895841</v>
      </c>
      <c r="F94" s="8">
        <f t="shared" si="42"/>
        <v>12.194638123934659</v>
      </c>
      <c r="G94" s="8">
        <f t="shared" si="42"/>
        <v>-0.44455368284722907</v>
      </c>
      <c r="H94" s="8">
        <f t="shared" si="42"/>
        <v>-0.76109247263285207</v>
      </c>
      <c r="I94" s="8">
        <f t="shared" si="42"/>
        <v>4.4754598112373873</v>
      </c>
      <c r="J94" s="8">
        <f t="shared" si="42"/>
        <v>-0.80388801439214319</v>
      </c>
      <c r="K94" s="8">
        <f t="shared" si="42"/>
        <v>-4.0847664364732972E-2</v>
      </c>
      <c r="L94" s="8">
        <f t="shared" si="42"/>
        <v>2.3727048916306588</v>
      </c>
      <c r="M94" s="8">
        <f t="shared" si="42"/>
        <v>0.99252473373826389</v>
      </c>
    </row>
    <row r="95" spans="1:13" x14ac:dyDescent="0.25">
      <c r="A95" s="4" t="s">
        <v>27</v>
      </c>
      <c r="B95" s="7"/>
      <c r="C95" s="8" t="e">
        <f t="shared" ref="C95:M95" si="43">C47/B47-1</f>
        <v>#DIV/0!</v>
      </c>
      <c r="D95" s="8" t="e">
        <f t="shared" si="43"/>
        <v>#DIV/0!</v>
      </c>
      <c r="E95" s="8">
        <f t="shared" si="43"/>
        <v>-1</v>
      </c>
      <c r="F95" s="8" t="e">
        <f t="shared" si="43"/>
        <v>#DIV/0!</v>
      </c>
      <c r="G95" s="8">
        <f t="shared" si="43"/>
        <v>-0.54825369318162043</v>
      </c>
      <c r="H95" s="8">
        <f t="shared" si="43"/>
        <v>-1.9972603659734744E-2</v>
      </c>
      <c r="I95" s="8">
        <f t="shared" si="43"/>
        <v>-0.89580598843982706</v>
      </c>
      <c r="J95" s="8">
        <f t="shared" si="43"/>
        <v>14.815496532001616</v>
      </c>
      <c r="K95" s="8">
        <f t="shared" si="43"/>
        <v>-7.986439474779683E-2</v>
      </c>
      <c r="L95" s="8">
        <f t="shared" si="43"/>
        <v>-1</v>
      </c>
      <c r="M95" s="8" t="e">
        <f t="shared" si="43"/>
        <v>#DIV/0!</v>
      </c>
    </row>
    <row r="96" spans="1:13" x14ac:dyDescent="0.25">
      <c r="A96" s="4" t="s">
        <v>28</v>
      </c>
      <c r="B96" s="7"/>
      <c r="C96" s="8">
        <f t="shared" ref="C96:M96" si="44">C48/B48-1</f>
        <v>-0.19294036721735364</v>
      </c>
      <c r="D96" s="8">
        <f t="shared" si="44"/>
        <v>0.22984095771319479</v>
      </c>
      <c r="E96" s="8">
        <f t="shared" si="44"/>
        <v>-0.13403191804646875</v>
      </c>
      <c r="F96" s="8">
        <f t="shared" si="44"/>
        <v>0.5590406780374555</v>
      </c>
      <c r="G96" s="8">
        <f t="shared" si="44"/>
        <v>-7.2565371296692271E-2</v>
      </c>
      <c r="H96" s="8">
        <f t="shared" si="44"/>
        <v>-0.12548313100705955</v>
      </c>
      <c r="I96" s="8">
        <f t="shared" si="44"/>
        <v>8.1813592209553976E-2</v>
      </c>
      <c r="J96" s="8">
        <f t="shared" si="44"/>
        <v>-0.14036612137893179</v>
      </c>
      <c r="K96" s="8">
        <f t="shared" si="44"/>
        <v>-4.7459800353598536E-2</v>
      </c>
      <c r="L96" s="8">
        <f t="shared" si="44"/>
        <v>2.0609284587452148E-2</v>
      </c>
      <c r="M96" s="8">
        <f t="shared" si="44"/>
        <v>-0.2775387979528634</v>
      </c>
    </row>
    <row r="97" spans="1:13" ht="13.8" thickBot="1" x14ac:dyDescent="0.3">
      <c r="A97" s="4" t="s">
        <v>29</v>
      </c>
      <c r="B97" s="7"/>
      <c r="C97" s="8">
        <f t="shared" ref="C97:M97" si="45">C49/B49-1</f>
        <v>1.4780528797004044</v>
      </c>
      <c r="D97" s="8">
        <f t="shared" si="45"/>
        <v>-0.17329641555918873</v>
      </c>
      <c r="E97" s="8">
        <f t="shared" si="45"/>
        <v>0.32276492154966108</v>
      </c>
      <c r="F97" s="8">
        <f t="shared" si="45"/>
        <v>0.20553111572274307</v>
      </c>
      <c r="G97" s="8">
        <f t="shared" si="45"/>
        <v>0.31112439763929123</v>
      </c>
      <c r="H97" s="8">
        <f t="shared" si="45"/>
        <v>-0.88260352788704433</v>
      </c>
      <c r="I97" s="8">
        <f t="shared" si="45"/>
        <v>1.7689136522745543</v>
      </c>
      <c r="J97" s="8">
        <f t="shared" si="45"/>
        <v>-9.6203905698446945E-2</v>
      </c>
      <c r="K97" s="8">
        <f t="shared" si="45"/>
        <v>0.38437493088879537</v>
      </c>
      <c r="L97" s="8">
        <f t="shared" si="45"/>
        <v>-0.87343016440498988</v>
      </c>
      <c r="M97" s="8">
        <f t="shared" si="45"/>
        <v>2.9671247447336033</v>
      </c>
    </row>
    <row r="98" spans="1:13" ht="13.8" thickBot="1" x14ac:dyDescent="0.3">
      <c r="A98" s="9" t="s">
        <v>33</v>
      </c>
      <c r="B98" s="10"/>
      <c r="C98" s="10">
        <f t="shared" ref="C98" si="46">C50/B50-1</f>
        <v>2.224268392354678E-2</v>
      </c>
      <c r="D98" s="10">
        <f t="shared" ref="D98" si="47">D50/C50-1</f>
        <v>6.857310630409108E-2</v>
      </c>
      <c r="E98" s="10">
        <f t="shared" ref="E98" si="48">E50/D50-1</f>
        <v>-5.4122023168927003E-2</v>
      </c>
      <c r="F98" s="10">
        <f t="shared" ref="F98" si="49">F50/E50-1</f>
        <v>5.0632941105997142E-2</v>
      </c>
      <c r="G98" s="10">
        <f t="shared" ref="G98" si="50">G50/F50-1</f>
        <v>-6.2759364803409379E-2</v>
      </c>
      <c r="H98" s="10">
        <f t="shared" ref="H98" si="51">H50/G50-1</f>
        <v>3.910261138440041E-2</v>
      </c>
      <c r="I98" s="10">
        <f t="shared" ref="I98" si="52">I50/H50-1</f>
        <v>0.10011212256776703</v>
      </c>
      <c r="J98" s="10">
        <f t="shared" ref="J98" si="53">J50/I50-1</f>
        <v>-0.12513505461781604</v>
      </c>
      <c r="K98" s="10">
        <f t="shared" ref="K98" si="54">K50/J50-1</f>
        <v>0.1153448751418209</v>
      </c>
      <c r="L98" s="10">
        <f t="shared" ref="L98" si="55">L50/K50-1</f>
        <v>-0.15983990389227165</v>
      </c>
      <c r="M98" s="10">
        <f t="shared" ref="M98" si="56">M50/L50-1</f>
        <v>-4.6987567738421276E-2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5:N5"/>
    <mergeCell ref="B4:N4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2024-02-06T15:45:44Z</dcterms:modified>
</cp:coreProperties>
</file>