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3\DICIEMBRE\EXPO\"/>
    </mc:Choice>
  </mc:AlternateContent>
  <xr:revisionPtr revIDLastSave="0" documentId="13_ncr:1_{4B879244-A8D6-4A8C-972C-40FDF6B51B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/>
  <c r="D89" i="1"/>
  <c r="E89" i="1"/>
  <c r="F89" i="1"/>
  <c r="G89" i="1"/>
  <c r="H89" i="1"/>
  <c r="I89" i="1"/>
  <c r="J89" i="1"/>
  <c r="K89" i="1"/>
  <c r="L89" i="1"/>
  <c r="C90" i="1"/>
  <c r="D90" i="1"/>
  <c r="E90" i="1"/>
  <c r="F90" i="1"/>
  <c r="G90" i="1"/>
  <c r="H90" i="1"/>
  <c r="I90" i="1"/>
  <c r="J90" i="1"/>
  <c r="K90" i="1"/>
  <c r="L90" i="1"/>
  <c r="C91" i="1"/>
  <c r="D91" i="1"/>
  <c r="E91" i="1"/>
  <c r="F91" i="1"/>
  <c r="G91" i="1"/>
  <c r="H91" i="1"/>
  <c r="I91" i="1"/>
  <c r="J91" i="1"/>
  <c r="K91" i="1"/>
  <c r="L91" i="1"/>
  <c r="C92" i="1"/>
  <c r="D92" i="1"/>
  <c r="E92" i="1"/>
  <c r="F92" i="1"/>
  <c r="G92" i="1"/>
  <c r="H92" i="1"/>
  <c r="I92" i="1"/>
  <c r="J92" i="1"/>
  <c r="K92" i="1"/>
  <c r="L92" i="1"/>
  <c r="M92" i="1" l="1"/>
  <c r="C93" i="1"/>
  <c r="D93" i="1"/>
  <c r="E93" i="1"/>
  <c r="F93" i="1"/>
  <c r="G93" i="1"/>
  <c r="H93" i="1"/>
  <c r="I93" i="1"/>
  <c r="J93" i="1"/>
  <c r="K93" i="1"/>
  <c r="L93" i="1"/>
  <c r="M93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<sst xmlns="http://schemas.openxmlformats.org/spreadsheetml/2006/main" count="123" uniqueCount="66">
  <si>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</si>
  <si>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</si>
  <si>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</si>
  <si>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</si>
  <si>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</si>
  <si>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</si>
  <si>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</si>
  <si>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</si>
  <si>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</si>
  <si>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</si>
  <si>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</si>
  <si>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</si>
  <si>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</si>
  <si>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</si>
  <si>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</si>
  <si>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</si>
  <si>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</si>
  <si>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</si>
  <si>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</si>
  <si>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</si>
  <si>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</si>
  <si>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</si>
  <si>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</si>
  <si>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</si>
  <si>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</si>
  <si>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</si>
  <si>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</si>
  <si>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</si>
  <si>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</si>
  <si>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</si>
  <si>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</si>
  <si>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</si>
  <si>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</si>
  <si>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</si>
  <si>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</si>
  <si>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</si>
  <si>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</si>
  <si>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</si>
  <si>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</si>
  <si>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</si>
  <si>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</si>
  <si>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</si>
  <si>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</si>
  <si>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</si>
  <si>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</si>
  <si>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</si>
  <si>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</si>
  <si>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</si>
  <si>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Febrero - 2023</t>
  </si>
  <si>
    <t>Enero - 2023</t>
  </si>
  <si>
    <t>TERMINAL GRÁNELES DEL NORTE</t>
  </si>
  <si>
    <t>Marzo - 2023</t>
  </si>
  <si>
    <t>ÚLTIMOS 12 MESES</t>
  </si>
  <si>
    <t>TERMINAL PORTUARIO TERQUIM</t>
  </si>
  <si>
    <t>GNL MEJILLONES</t>
  </si>
  <si>
    <t>Abril - 2023</t>
  </si>
  <si>
    <t>Mayo - 2023</t>
  </si>
  <si>
    <t>Junio - 2023</t>
  </si>
  <si>
    <t>Agosto - 2023</t>
  </si>
  <si>
    <t>Julio - 2023</t>
  </si>
  <si>
    <t>Septiembre - 2023</t>
  </si>
  <si>
    <t>Octubre - 2023</t>
  </si>
  <si>
    <t>Noviembre - 2023</t>
  </si>
  <si>
    <t>Diciembre - 2023</t>
  </si>
  <si>
    <t>Ene - Dic 2023</t>
  </si>
  <si>
    <t>Fecha última actualización: 06/02/2024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</si>
</sst>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5" fillId="2" borderId="0" xfId="0" applyFont="1" applyFill="1"/>
    <xf numFmtId="0" fontId="5" fillId="0" borderId="0" xfId="0" applyFont="1"/>
    <xf numFmtId="0" fontId="7" fillId="3" borderId="1" xfId="0" applyFont="1" applyFill="1" applyBorder="1"/>
    <xf numFmtId="0" fontId="5" fillId="0" borderId="3" xfId="0" applyFont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3" fontId="7" fillId="4" borderId="1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left"/>
    </xf>
    <xf numFmtId="164" fontId="5" fillId="0" borderId="2" xfId="0" applyNumberFormat="1" applyFont="1" applyBorder="1"/>
    <xf numFmtId="164" fontId="5" fillId="0" borderId="3" xfId="0" applyNumberFormat="1" applyFont="1" applyBorder="1"/>
    <xf numFmtId="3" fontId="7" fillId="4" borderId="1" xfId="0" applyNumberFormat="1" applyFont="1" applyFill="1" applyBorder="1" applyAlignment="1">
      <alignment horizontal="left"/>
    </xf>
    <xf numFmtId="164" fontId="7" fillId="4" borderId="1" xfId="0" applyNumberFormat="1" applyFont="1" applyFill="1" applyBorder="1" applyAlignment="1">
      <alignment horizontal="right"/>
    </xf>
    <xf numFmtId="165" fontId="5" fillId="0" borderId="3" xfId="0" applyNumberFormat="1" applyFont="1" applyBorder="1"/>
    <xf numFmtId="0" fontId="4" fillId="0" borderId="3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7" fillId="3" borderId="8" xfId="0" applyFont="1" applyFill="1" applyBorder="1"/>
    <xf numFmtId="0" fontId="7" fillId="3" borderId="8" xfId="0" quotePrefix="1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165" fontId="5" fillId="0" borderId="8" xfId="0" applyNumberFormat="1" applyFont="1" applyBorder="1"/>
    <xf numFmtId="0" fontId="5" fillId="0" borderId="2" xfId="0" applyFont="1" applyBorder="1" applyAlignment="1">
      <alignment horizontal="left"/>
    </xf>
    <xf numFmtId="0" fontId="5" fillId="0" borderId="2" xfId="0" applyFont="1" applyBorder="1"/>
    <xf numFmtId="0" fontId="7" fillId="3" borderId="4" xfId="0" applyFont="1" applyFill="1" applyBorder="1" applyAlignment="1">
      <alignment horizontal="left"/>
    </xf>
    <xf numFmtId="0" fontId="3" fillId="0" borderId="0" xfId="0" applyFont="1"/>
    <xf numFmtId="0" fontId="2" fillId="0" borderId="3" xfId="0" applyFont="1" applyBorder="1" applyAlignment="1">
      <alignment horizontal="left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/>
    </xf>
    <xf numFmtId="165" fontId="8" fillId="0" borderId="8" xfId="0" applyNumberFormat="1" applyFont="1" applyBorder="1"/>
    <xf numFmtId="165" fontId="8" fillId="0" borderId="3" xfId="0" applyNumberFormat="1" applyFont="1" applyBorder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workbookViewId="0">
      <selection activeCell="E13" sqref="E13"/>
    </sheetView>
  </sheetViews>
  <sheetFormatPr baseColWidth="10" defaultColWidth="14" defaultRowHeight="13.2" x14ac:dyDescent="0.25"/>
  <cols>
    <col min="1" max="1" width="42" style="2" bestFit="1" customWidth="1"/>
    <col min="2" max="2" width="12" style="2" bestFit="1" customWidth="1"/>
    <col min="3" max="3" width="13.6640625" style="2" bestFit="1" customWidth="1"/>
    <col min="4" max="4" width="12.109375" style="2" bestFit="1" customWidth="1"/>
    <col min="5" max="5" width="12.21875" style="2" bestFit="1" customWidth="1"/>
    <col min="6" max="6" width="11.33203125" style="2" bestFit="1" customWidth="1"/>
    <col min="7" max="7" width="11.5546875" style="2" bestFit="1" customWidth="1"/>
    <col min="8" max="8" width="11.21875" style="2" bestFit="1" customWidth="1"/>
    <col min="9" max="9" width="13" style="2" bestFit="1" customWidth="1"/>
    <col min="10" max="10" width="16.77734375" style="2" bestFit="1" customWidth="1"/>
    <col min="11" max="11" width="13.88671875" style="2" bestFit="1" customWidth="1"/>
    <col min="12" max="12" width="16.21875" style="2" bestFit="1" customWidth="1"/>
    <col min="13" max="13" width="15.44140625" style="2" bestFit="1" customWidth="1"/>
    <col min="14" max="14" width="13.44140625" style="2" bestFit="1" customWidth="1"/>
    <col min="15" max="16384" width="14" style="2"/>
  </cols>
  <sheetData>
    <row r="1" spans="1:14" s="1" customFormat="1" x14ac:dyDescent="0.25">
      <c r="G1" s="31" t="s">
        <v>65</v>
      </c>
      <c r="H1" s="26"/>
      <c r="I1" s="26"/>
    </row>
    <row r="2" spans="1:14" s="1" customFormat="1" x14ac:dyDescent="0.25">
      <c r="G2" s="26" t="s">
        <v>34</v>
      </c>
      <c r="H2" s="26"/>
      <c r="I2" s="26"/>
    </row>
    <row r="3" spans="1:14" s="1" customFormat="1" ht="13.8" thickBot="1" x14ac:dyDescent="0.3"/>
    <row r="4" spans="1:14" ht="15" customHeight="1" thickBot="1" x14ac:dyDescent="0.3">
      <c r="A4" s="21" t="s">
        <v>52</v>
      </c>
      <c r="B4" s="24" t="s">
        <v>32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7"/>
    </row>
    <row r="5" spans="1:14" ht="15" customHeight="1" thickBot="1" x14ac:dyDescent="0.3">
      <c r="A5" s="3" t="s">
        <v>38</v>
      </c>
      <c r="B5" s="24" t="s">
        <v>30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7"/>
    </row>
    <row r="6" spans="1:14" ht="13.8" thickBot="1" x14ac:dyDescent="0.3">
      <c r="A6" s="15" t="s">
        <v>31</v>
      </c>
      <c r="B6" s="16" t="s">
        <v>49</v>
      </c>
      <c r="C6" s="16" t="s">
        <v>48</v>
      </c>
      <c r="D6" s="16" t="s">
        <v>51</v>
      </c>
      <c r="E6" s="16" t="s">
        <v>55</v>
      </c>
      <c r="F6" s="16" t="s">
        <v>56</v>
      </c>
      <c r="G6" s="16" t="s">
        <v>57</v>
      </c>
      <c r="H6" s="16" t="s">
        <v>59</v>
      </c>
      <c r="I6" s="16" t="s">
        <v>58</v>
      </c>
      <c r="J6" s="16" t="s">
        <v>60</v>
      </c>
      <c r="K6" s="16" t="s">
        <v>61</v>
      </c>
      <c r="L6" s="16" t="s">
        <v>62</v>
      </c>
      <c r="M6" s="16" t="s">
        <v>63</v>
      </c>
      <c r="N6" s="16" t="s">
        <v>64</v>
      </c>
    </row>
    <row r="7" spans="1:14" x14ac:dyDescent="0.25">
      <c r="A7" s="17" t="s">
        <v>0</v>
      </c>
      <c r="B7" s="18">
        <v>68218.36198999999</v>
      </c>
      <c r="C7" s="18">
        <v>69241.215899999996</v>
      </c>
      <c r="D7" s="18">
        <v>128723.19875000001</v>
      </c>
      <c r="E7" s="18">
        <v>61717.563989999988</v>
      </c>
      <c r="F7" s="18">
        <v>97948.88569000001</v>
      </c>
      <c r="G7" s="18">
        <v>88618.059289999976</v>
      </c>
      <c r="H7" s="18">
        <v>58013.977620000005</v>
      </c>
      <c r="I7" s="18">
        <v>77751.584299999988</v>
      </c>
      <c r="J7" s="18">
        <v>35611.442230000001</v>
      </c>
      <c r="K7" s="18">
        <v>74548.230480000013</v>
      </c>
      <c r="L7" s="18">
        <v>80179.019099999976</v>
      </c>
      <c r="M7" s="18">
        <v>80250.876400000023</v>
      </c>
      <c r="N7" s="29">
        <f>SUM(B7:M7)</f>
        <v>920822.4157400002</v>
      </c>
    </row>
    <row r="8" spans="1:14" x14ac:dyDescent="0.25">
      <c r="A8" s="4" t="s">
        <v>1</v>
      </c>
      <c r="B8" s="12">
        <v>10296.845950000003</v>
      </c>
      <c r="C8" s="12">
        <v>7341.5084000000015</v>
      </c>
      <c r="D8" s="12">
        <v>20932.628370000002</v>
      </c>
      <c r="E8" s="12">
        <v>10369.41275</v>
      </c>
      <c r="F8" s="12">
        <v>13596.434949999999</v>
      </c>
      <c r="G8" s="12">
        <v>16357.826100000002</v>
      </c>
      <c r="H8" s="12">
        <v>9403.9051599999966</v>
      </c>
      <c r="I8" s="12">
        <v>11972.410960000005</v>
      </c>
      <c r="J8" s="12">
        <v>10531.567860000001</v>
      </c>
      <c r="K8" s="12">
        <v>14232.7479</v>
      </c>
      <c r="L8" s="12">
        <v>8455.6704900000022</v>
      </c>
      <c r="M8" s="12">
        <v>12670.571380000003</v>
      </c>
      <c r="N8" s="30">
        <f t="shared" ref="N8:N49" si="0">SUM(B8:M8)</f>
        <v>146161.53027000002</v>
      </c>
    </row>
    <row r="9" spans="1:14" x14ac:dyDescent="0.25">
      <c r="A9" s="4" t="s">
        <v>2</v>
      </c>
      <c r="B9" s="12">
        <v>43744.494999999995</v>
      </c>
      <c r="C9" s="12">
        <v>111581.63800000001</v>
      </c>
      <c r="D9" s="12">
        <v>113420.28099999999</v>
      </c>
      <c r="E9" s="12">
        <v>45816.805</v>
      </c>
      <c r="F9" s="12">
        <v>191563.14900000003</v>
      </c>
      <c r="G9" s="12">
        <v>38063.32</v>
      </c>
      <c r="H9" s="12">
        <v>80856.010999999999</v>
      </c>
      <c r="I9" s="12">
        <v>56395.168000000005</v>
      </c>
      <c r="J9" s="12">
        <v>19944.431</v>
      </c>
      <c r="K9" s="12">
        <v>200500.21299999999</v>
      </c>
      <c r="L9" s="12">
        <v>101907.55499999999</v>
      </c>
      <c r="M9" s="12">
        <v>166489.87800000003</v>
      </c>
      <c r="N9" s="30">
        <f t="shared" si="0"/>
        <v>1170282.9440000001</v>
      </c>
    </row>
    <row r="10" spans="1:14" x14ac:dyDescent="0.25">
      <c r="A10" s="4" t="s">
        <v>3</v>
      </c>
      <c r="B10" s="12">
        <v>240798.92599999998</v>
      </c>
      <c r="C10" s="12">
        <v>2.2949999999999999</v>
      </c>
      <c r="D10" s="12">
        <v>113161.59100000001</v>
      </c>
      <c r="E10" s="12">
        <v>57560.183000000005</v>
      </c>
      <c r="F10" s="12">
        <v>56962.06</v>
      </c>
      <c r="G10" s="12">
        <v>54253.396000000001</v>
      </c>
      <c r="H10" s="12">
        <v>117495.234</v>
      </c>
      <c r="I10" s="12">
        <v>61280.694000000003</v>
      </c>
      <c r="J10" s="12">
        <v>0</v>
      </c>
      <c r="K10" s="12">
        <v>0.65200000000000002</v>
      </c>
      <c r="L10" s="12">
        <v>58275.123</v>
      </c>
      <c r="M10" s="12">
        <v>57082.27</v>
      </c>
      <c r="N10" s="30">
        <f t="shared" si="0"/>
        <v>816872.42400000012</v>
      </c>
    </row>
    <row r="11" spans="1:14" x14ac:dyDescent="0.25">
      <c r="A11" s="4" t="s">
        <v>4</v>
      </c>
      <c r="B11" s="12">
        <v>515417.13679999998</v>
      </c>
      <c r="C11" s="12">
        <v>559057.01754000003</v>
      </c>
      <c r="D11" s="12">
        <v>390744.93548000004</v>
      </c>
      <c r="E11" s="12">
        <v>827869.70180000004</v>
      </c>
      <c r="F11" s="12">
        <v>474626.66100000002</v>
      </c>
      <c r="G11" s="12">
        <v>565719.35653999995</v>
      </c>
      <c r="H11" s="12">
        <v>669606.28229999996</v>
      </c>
      <c r="I11" s="12">
        <v>497439.94286000001</v>
      </c>
      <c r="J11" s="12">
        <v>694805.18799999997</v>
      </c>
      <c r="K11" s="12">
        <v>724270.8314400001</v>
      </c>
      <c r="L11" s="12">
        <v>736700.89962000004</v>
      </c>
      <c r="M11" s="12">
        <v>1046046.3698</v>
      </c>
      <c r="N11" s="30">
        <f t="shared" si="0"/>
        <v>7702304.3231799994</v>
      </c>
    </row>
    <row r="12" spans="1:14" x14ac:dyDescent="0.25">
      <c r="A12" s="4" t="s">
        <v>5</v>
      </c>
      <c r="B12" s="12">
        <v>312394.39999999997</v>
      </c>
      <c r="C12" s="12">
        <v>215829.98670000001</v>
      </c>
      <c r="D12" s="12">
        <v>182100</v>
      </c>
      <c r="E12" s="12">
        <v>327225.5</v>
      </c>
      <c r="F12" s="12">
        <v>363279.23199999996</v>
      </c>
      <c r="G12" s="12">
        <v>157402.44099999999</v>
      </c>
      <c r="H12" s="12">
        <v>381877.9</v>
      </c>
      <c r="I12" s="12">
        <v>171172.42910000001</v>
      </c>
      <c r="J12" s="12">
        <v>277157.5</v>
      </c>
      <c r="K12" s="12">
        <v>398887.07039999997</v>
      </c>
      <c r="L12" s="12">
        <v>274655.86499999999</v>
      </c>
      <c r="M12" s="12">
        <v>167405.25170000002</v>
      </c>
      <c r="N12" s="30">
        <f t="shared" si="0"/>
        <v>3229387.5758999996</v>
      </c>
    </row>
    <row r="13" spans="1:14" x14ac:dyDescent="0.25">
      <c r="A13" s="4" t="s">
        <v>36</v>
      </c>
      <c r="B13" s="12">
        <v>0</v>
      </c>
      <c r="C13" s="12">
        <v>0</v>
      </c>
      <c r="D13" s="12">
        <v>20034.84</v>
      </c>
      <c r="E13" s="12">
        <v>0</v>
      </c>
      <c r="F13" s="12">
        <v>0</v>
      </c>
      <c r="G13" s="12">
        <v>0</v>
      </c>
      <c r="H13" s="12">
        <v>0</v>
      </c>
      <c r="I13" s="12">
        <v>10917.79</v>
      </c>
      <c r="J13" s="12">
        <v>0</v>
      </c>
      <c r="K13" s="12">
        <v>11041.888000000001</v>
      </c>
      <c r="L13" s="12">
        <v>0</v>
      </c>
      <c r="M13" s="12">
        <v>12495.82</v>
      </c>
      <c r="N13" s="30">
        <f t="shared" si="0"/>
        <v>54490.338000000003</v>
      </c>
    </row>
    <row r="14" spans="1:14" x14ac:dyDescent="0.25">
      <c r="A14" s="4" t="s">
        <v>6</v>
      </c>
      <c r="B14" s="12">
        <v>4018.4170000000004</v>
      </c>
      <c r="C14" s="12">
        <v>17015.133999999998</v>
      </c>
      <c r="D14" s="12">
        <v>20830.16</v>
      </c>
      <c r="E14" s="12">
        <v>19696.337000000003</v>
      </c>
      <c r="F14" s="12">
        <v>32769.85</v>
      </c>
      <c r="G14" s="12">
        <v>16440.939999999999</v>
      </c>
      <c r="H14" s="12">
        <v>10277.93</v>
      </c>
      <c r="I14" s="12">
        <v>0</v>
      </c>
      <c r="J14" s="12">
        <v>21916.1</v>
      </c>
      <c r="K14" s="12">
        <v>5.77</v>
      </c>
      <c r="L14" s="12">
        <v>31934.877999999997</v>
      </c>
      <c r="M14" s="12">
        <v>0</v>
      </c>
      <c r="N14" s="30">
        <f t="shared" si="0"/>
        <v>174905.51599999997</v>
      </c>
    </row>
    <row r="15" spans="1:14" x14ac:dyDescent="0.25">
      <c r="A15" s="4" t="s">
        <v>7</v>
      </c>
      <c r="B15" s="12">
        <v>28845.336479999994</v>
      </c>
      <c r="C15" s="12">
        <v>56891.880409999998</v>
      </c>
      <c r="D15" s="12">
        <v>53523.508260000002</v>
      </c>
      <c r="E15" s="12">
        <v>112299.60128</v>
      </c>
      <c r="F15" s="12">
        <v>60812.908199999998</v>
      </c>
      <c r="G15" s="12">
        <v>37623.093080000006</v>
      </c>
      <c r="H15" s="12">
        <v>21687.839929999998</v>
      </c>
      <c r="I15" s="12">
        <v>42480.281289999999</v>
      </c>
      <c r="J15" s="12">
        <v>42504.558279999997</v>
      </c>
      <c r="K15" s="12">
        <v>32757.854270000003</v>
      </c>
      <c r="L15" s="12">
        <v>55046.297120000003</v>
      </c>
      <c r="M15" s="12">
        <v>21253.75</v>
      </c>
      <c r="N15" s="30">
        <f t="shared" si="0"/>
        <v>565726.90860000008</v>
      </c>
    </row>
    <row r="16" spans="1:14" x14ac:dyDescent="0.25">
      <c r="A16" s="4" t="s">
        <v>8</v>
      </c>
      <c r="B16" s="12">
        <v>376813.58249000006</v>
      </c>
      <c r="C16" s="12">
        <v>318397.00354999991</v>
      </c>
      <c r="D16" s="12">
        <v>343800.83416000014</v>
      </c>
      <c r="E16" s="12">
        <v>273108.14551</v>
      </c>
      <c r="F16" s="12">
        <v>395901.1225199998</v>
      </c>
      <c r="G16" s="12">
        <v>317657.35660999996</v>
      </c>
      <c r="H16" s="12">
        <v>413820.04769000027</v>
      </c>
      <c r="I16" s="12">
        <v>488419.57596999983</v>
      </c>
      <c r="J16" s="12">
        <v>317376.03431000031</v>
      </c>
      <c r="K16" s="12">
        <v>362254.8465300001</v>
      </c>
      <c r="L16" s="12">
        <v>326230.19793000008</v>
      </c>
      <c r="M16" s="12">
        <v>310103.02315000002</v>
      </c>
      <c r="N16" s="30">
        <f t="shared" si="0"/>
        <v>4243881.7704200009</v>
      </c>
    </row>
    <row r="17" spans="1:14" x14ac:dyDescent="0.25">
      <c r="A17" s="4" t="s">
        <v>9</v>
      </c>
      <c r="B17" s="12">
        <v>51361.82</v>
      </c>
      <c r="C17" s="12">
        <v>113229.319</v>
      </c>
      <c r="D17" s="12">
        <v>0.95499999999999996</v>
      </c>
      <c r="E17" s="12">
        <v>173688.318</v>
      </c>
      <c r="F17" s="12">
        <v>103912.617</v>
      </c>
      <c r="G17" s="12">
        <v>3.468</v>
      </c>
      <c r="H17" s="12">
        <v>116737.87299999999</v>
      </c>
      <c r="I17" s="12">
        <v>60735.9</v>
      </c>
      <c r="J17" s="12">
        <v>2.9270500000000004</v>
      </c>
      <c r="K17" s="12">
        <v>0</v>
      </c>
      <c r="L17" s="12">
        <v>106484.25</v>
      </c>
      <c r="M17" s="12">
        <v>57487.14</v>
      </c>
      <c r="N17" s="30">
        <f t="shared" si="0"/>
        <v>783644.58705000009</v>
      </c>
    </row>
    <row r="18" spans="1:14" x14ac:dyDescent="0.25">
      <c r="A18" s="4" t="s">
        <v>54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9.2560000000000002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30">
        <f t="shared" si="0"/>
        <v>9.2560000000000002</v>
      </c>
    </row>
    <row r="19" spans="1:14" x14ac:dyDescent="0.25">
      <c r="A19" s="4" t="s">
        <v>41</v>
      </c>
      <c r="B19" s="12">
        <v>287426</v>
      </c>
      <c r="C19" s="12">
        <v>151400</v>
      </c>
      <c r="D19" s="12">
        <v>114061.08199999999</v>
      </c>
      <c r="E19" s="12">
        <v>135651</v>
      </c>
      <c r="F19" s="12">
        <v>152502</v>
      </c>
      <c r="G19" s="12">
        <v>257030</v>
      </c>
      <c r="H19" s="12">
        <v>236546.14300000001</v>
      </c>
      <c r="I19" s="12">
        <v>140620</v>
      </c>
      <c r="J19" s="12">
        <v>170636.31899999999</v>
      </c>
      <c r="K19" s="12">
        <v>185221</v>
      </c>
      <c r="L19" s="12">
        <v>112973.208</v>
      </c>
      <c r="M19" s="12">
        <v>107711.12300000001</v>
      </c>
      <c r="N19" s="30">
        <f t="shared" si="0"/>
        <v>2051777.8749999998</v>
      </c>
    </row>
    <row r="20" spans="1:14" x14ac:dyDescent="0.25">
      <c r="A20" s="4" t="s">
        <v>10</v>
      </c>
      <c r="B20" s="12">
        <v>752814.41500000004</v>
      </c>
      <c r="C20" s="12">
        <v>219206.27499999999</v>
      </c>
      <c r="D20" s="12">
        <v>379791.033</v>
      </c>
      <c r="E20" s="12">
        <v>716299.87300000002</v>
      </c>
      <c r="F20" s="12">
        <v>550891.179</v>
      </c>
      <c r="G20" s="12">
        <v>743147.53</v>
      </c>
      <c r="H20" s="12">
        <v>722865.60400000005</v>
      </c>
      <c r="I20" s="12">
        <v>672462.2267</v>
      </c>
      <c r="J20" s="12">
        <v>565403.50099999993</v>
      </c>
      <c r="K20" s="12">
        <v>449580.777</v>
      </c>
      <c r="L20" s="12">
        <v>904325.50099999993</v>
      </c>
      <c r="M20" s="12">
        <v>737438.87800000003</v>
      </c>
      <c r="N20" s="30">
        <f t="shared" si="0"/>
        <v>7414226.7927000001</v>
      </c>
    </row>
    <row r="21" spans="1:14" x14ac:dyDescent="0.25">
      <c r="A21" s="4" t="s">
        <v>11</v>
      </c>
      <c r="B21" s="12">
        <v>30954.498000000003</v>
      </c>
      <c r="C21" s="12">
        <v>33082.987709999994</v>
      </c>
      <c r="D21" s="12">
        <v>34725.758600000016</v>
      </c>
      <c r="E21" s="12">
        <v>30675.428819999997</v>
      </c>
      <c r="F21" s="12">
        <v>29683.573070000006</v>
      </c>
      <c r="G21" s="12">
        <v>31258.128500000003</v>
      </c>
      <c r="H21" s="12">
        <v>22893.782709999999</v>
      </c>
      <c r="I21" s="12">
        <v>20186.936830000002</v>
      </c>
      <c r="J21" s="12">
        <v>13911.957060000004</v>
      </c>
      <c r="K21" s="12">
        <v>15871.730219999999</v>
      </c>
      <c r="L21" s="12">
        <v>27598.81063</v>
      </c>
      <c r="M21" s="12">
        <v>18870.770999999997</v>
      </c>
      <c r="N21" s="30">
        <f t="shared" si="0"/>
        <v>309714.36315000005</v>
      </c>
    </row>
    <row r="22" spans="1:14" x14ac:dyDescent="0.25">
      <c r="A22" s="4" t="s">
        <v>12</v>
      </c>
      <c r="B22" s="12">
        <v>264519.59970999992</v>
      </c>
      <c r="C22" s="12">
        <v>238952.56955000007</v>
      </c>
      <c r="D22" s="12">
        <v>292543.43117999996</v>
      </c>
      <c r="E22" s="12">
        <v>329857.69724000001</v>
      </c>
      <c r="F22" s="12">
        <v>273601.16977000004</v>
      </c>
      <c r="G22" s="12">
        <v>288040.38082000008</v>
      </c>
      <c r="H22" s="12">
        <v>274883.62886</v>
      </c>
      <c r="I22" s="12">
        <v>333704.53256000008</v>
      </c>
      <c r="J22" s="12">
        <v>290535.93929999991</v>
      </c>
      <c r="K22" s="12">
        <v>346983.12373000011</v>
      </c>
      <c r="L22" s="12">
        <v>294660.15076999995</v>
      </c>
      <c r="M22" s="12">
        <v>240150.52907000002</v>
      </c>
      <c r="N22" s="30">
        <f t="shared" si="0"/>
        <v>3468432.7525599999</v>
      </c>
    </row>
    <row r="23" spans="1:14" x14ac:dyDescent="0.25">
      <c r="A23" s="4" t="s">
        <v>13</v>
      </c>
      <c r="B23" s="12">
        <v>44799.340000000004</v>
      </c>
      <c r="C23" s="12">
        <v>81407.89</v>
      </c>
      <c r="D23" s="12">
        <v>44005.599999999999</v>
      </c>
      <c r="E23" s="12">
        <v>98442.7</v>
      </c>
      <c r="F23" s="12">
        <v>44000.160000000003</v>
      </c>
      <c r="G23" s="12">
        <v>110008.94</v>
      </c>
      <c r="H23" s="12">
        <v>92738.290000000008</v>
      </c>
      <c r="I23" s="12">
        <v>76840.19</v>
      </c>
      <c r="J23" s="12">
        <v>77002.13</v>
      </c>
      <c r="K23" s="12">
        <v>93577.950000000012</v>
      </c>
      <c r="L23" s="12">
        <v>122512.96999999999</v>
      </c>
      <c r="M23" s="12">
        <v>74562.64</v>
      </c>
      <c r="N23" s="30">
        <f t="shared" si="0"/>
        <v>959898.80000000016</v>
      </c>
    </row>
    <row r="24" spans="1:14" x14ac:dyDescent="0.25">
      <c r="A24" s="4" t="s">
        <v>14</v>
      </c>
      <c r="B24" s="12">
        <v>11.1839</v>
      </c>
      <c r="C24" s="12">
        <v>24.482800000000001</v>
      </c>
      <c r="D24" s="12">
        <v>27.179299999999998</v>
      </c>
      <c r="E24" s="12">
        <v>8.5755999999999997</v>
      </c>
      <c r="F24" s="12">
        <v>12.49625</v>
      </c>
      <c r="G24" s="12">
        <v>12.804</v>
      </c>
      <c r="H24" s="12">
        <v>4.9409999999999998</v>
      </c>
      <c r="I24" s="12">
        <v>26.490299999999998</v>
      </c>
      <c r="J24" s="12">
        <v>516.86199999999997</v>
      </c>
      <c r="K24" s="12">
        <v>43202.161999999997</v>
      </c>
      <c r="L24" s="12">
        <v>113771.841</v>
      </c>
      <c r="M24" s="12">
        <v>100841.65319</v>
      </c>
      <c r="N24" s="30">
        <f t="shared" si="0"/>
        <v>258460.67134</v>
      </c>
    </row>
    <row r="25" spans="1:14" x14ac:dyDescent="0.25">
      <c r="A25" s="4" t="s">
        <v>15</v>
      </c>
      <c r="B25" s="12"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30">
        <f t="shared" si="0"/>
        <v>0</v>
      </c>
    </row>
    <row r="26" spans="1:14" x14ac:dyDescent="0.25">
      <c r="A26" s="13" t="s">
        <v>43</v>
      </c>
      <c r="B26" s="12">
        <v>32850.148000000001</v>
      </c>
      <c r="C26" s="12">
        <v>0</v>
      </c>
      <c r="D26" s="12">
        <v>0</v>
      </c>
      <c r="E26" s="12">
        <v>8678.6180000000004</v>
      </c>
      <c r="F26" s="12">
        <v>6075.6890000000003</v>
      </c>
      <c r="G26" s="12">
        <v>3.1389999999999998</v>
      </c>
      <c r="H26" s="12">
        <v>13203.495000000001</v>
      </c>
      <c r="I26" s="12">
        <v>7.3129999999999997</v>
      </c>
      <c r="J26" s="12">
        <v>6.08</v>
      </c>
      <c r="K26" s="12">
        <v>2.081</v>
      </c>
      <c r="L26" s="12">
        <v>6.5220000000000002</v>
      </c>
      <c r="M26" s="12">
        <v>110.10599999999999</v>
      </c>
      <c r="N26" s="30">
        <f t="shared" si="0"/>
        <v>60943.191000000006</v>
      </c>
    </row>
    <row r="27" spans="1:14" x14ac:dyDescent="0.25">
      <c r="A27" s="4" t="s">
        <v>42</v>
      </c>
      <c r="B27" s="12">
        <v>0.8</v>
      </c>
      <c r="C27" s="12">
        <v>0</v>
      </c>
      <c r="D27" s="12">
        <v>0</v>
      </c>
      <c r="E27" s="12">
        <v>7.44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313.125</v>
      </c>
      <c r="L27" s="12">
        <v>235.97200000000001</v>
      </c>
      <c r="M27" s="12">
        <v>1.181</v>
      </c>
      <c r="N27" s="30">
        <f t="shared" si="0"/>
        <v>558.51800000000003</v>
      </c>
    </row>
    <row r="28" spans="1:14" x14ac:dyDescent="0.25">
      <c r="A28" s="4" t="s">
        <v>16</v>
      </c>
      <c r="B28" s="12">
        <v>746846.43</v>
      </c>
      <c r="C28" s="12">
        <v>382301.04000000004</v>
      </c>
      <c r="D28" s="12">
        <v>495095.1</v>
      </c>
      <c r="E28" s="12">
        <v>204187.1</v>
      </c>
      <c r="F28" s="12">
        <v>237455.4</v>
      </c>
      <c r="G28" s="12">
        <v>113674.2</v>
      </c>
      <c r="H28" s="12">
        <v>307174.3</v>
      </c>
      <c r="I28" s="12">
        <v>452710.40000000002</v>
      </c>
      <c r="J28" s="12">
        <v>184390.25</v>
      </c>
      <c r="K28" s="12">
        <v>484244.1</v>
      </c>
      <c r="L28" s="12">
        <v>476645.76</v>
      </c>
      <c r="M28" s="12">
        <v>386013.05</v>
      </c>
      <c r="N28" s="30">
        <f t="shared" si="0"/>
        <v>4470737.13</v>
      </c>
    </row>
    <row r="29" spans="1:14" x14ac:dyDescent="0.25">
      <c r="A29" s="4" t="s">
        <v>17</v>
      </c>
      <c r="B29" s="12">
        <v>501711</v>
      </c>
      <c r="C29" s="12">
        <v>668935</v>
      </c>
      <c r="D29" s="12">
        <v>513175</v>
      </c>
      <c r="E29" s="12">
        <v>384993</v>
      </c>
      <c r="F29" s="12">
        <v>614597</v>
      </c>
      <c r="G29" s="12">
        <v>400912</v>
      </c>
      <c r="H29" s="12">
        <v>375460</v>
      </c>
      <c r="I29" s="12">
        <v>559171</v>
      </c>
      <c r="J29" s="12">
        <v>365474</v>
      </c>
      <c r="K29" s="12">
        <v>478721</v>
      </c>
      <c r="L29" s="12">
        <v>448875</v>
      </c>
      <c r="M29" s="12">
        <v>304280</v>
      </c>
      <c r="N29" s="30">
        <f t="shared" si="0"/>
        <v>5616304</v>
      </c>
    </row>
    <row r="30" spans="1:14" x14ac:dyDescent="0.25">
      <c r="A30" s="4" t="s">
        <v>39</v>
      </c>
      <c r="B30" s="12">
        <v>677.69499999999994</v>
      </c>
      <c r="C30" s="12">
        <v>8.6</v>
      </c>
      <c r="D30" s="12">
        <v>1.1499999999999999</v>
      </c>
      <c r="E30" s="12">
        <v>12553.555</v>
      </c>
      <c r="F30" s="12">
        <v>0.2</v>
      </c>
      <c r="G30" s="12">
        <v>2.4849999999999999</v>
      </c>
      <c r="H30" s="12">
        <v>18090.561999999998</v>
      </c>
      <c r="I30" s="12">
        <v>4</v>
      </c>
      <c r="J30" s="12">
        <v>3.266</v>
      </c>
      <c r="K30" s="12">
        <v>16.37</v>
      </c>
      <c r="L30" s="12">
        <v>5.75</v>
      </c>
      <c r="M30" s="12">
        <v>3.9849999999999999</v>
      </c>
      <c r="N30" s="30">
        <f t="shared" si="0"/>
        <v>31367.617999999999</v>
      </c>
    </row>
    <row r="31" spans="1:14" x14ac:dyDescent="0.25">
      <c r="A31" s="4" t="s">
        <v>18</v>
      </c>
      <c r="B31" s="12">
        <v>0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12">
        <v>0</v>
      </c>
      <c r="I31" s="12">
        <v>0.38</v>
      </c>
      <c r="J31" s="12">
        <v>0</v>
      </c>
      <c r="K31" s="12">
        <v>2.4500000000000002</v>
      </c>
      <c r="L31" s="12">
        <v>0</v>
      </c>
      <c r="M31" s="12">
        <v>0</v>
      </c>
      <c r="N31" s="30">
        <f t="shared" si="0"/>
        <v>2.83</v>
      </c>
    </row>
    <row r="32" spans="1:14" x14ac:dyDescent="0.25">
      <c r="A32" s="4" t="s">
        <v>19</v>
      </c>
      <c r="B32" s="12">
        <v>170799.77887000001</v>
      </c>
      <c r="C32" s="12">
        <v>151443.31848000002</v>
      </c>
      <c r="D32" s="12">
        <v>204722.69297</v>
      </c>
      <c r="E32" s="12">
        <v>209977.50206</v>
      </c>
      <c r="F32" s="12">
        <v>274390.70103</v>
      </c>
      <c r="G32" s="12">
        <v>232568.00577000002</v>
      </c>
      <c r="H32" s="12">
        <v>226395.45692999999</v>
      </c>
      <c r="I32" s="12">
        <v>305615.7636500001</v>
      </c>
      <c r="J32" s="12">
        <v>204563.60129999998</v>
      </c>
      <c r="K32" s="12">
        <v>214055.93679000004</v>
      </c>
      <c r="L32" s="12">
        <v>552902.64627000003</v>
      </c>
      <c r="M32" s="12">
        <v>194920.95500999995</v>
      </c>
      <c r="N32" s="30">
        <f t="shared" si="0"/>
        <v>2942356.3591300002</v>
      </c>
    </row>
    <row r="33" spans="1:14" x14ac:dyDescent="0.25">
      <c r="A33" s="4" t="s">
        <v>40</v>
      </c>
      <c r="B33" s="12">
        <v>0</v>
      </c>
      <c r="C33" s="12">
        <v>0</v>
      </c>
      <c r="D33" s="12">
        <v>0</v>
      </c>
      <c r="E33" s="12">
        <v>0</v>
      </c>
      <c r="F33" s="12">
        <v>0</v>
      </c>
      <c r="G33" s="12">
        <v>4.0940000000000003</v>
      </c>
      <c r="H33" s="12">
        <v>4.9000000000000004</v>
      </c>
      <c r="I33" s="12">
        <v>105484.02499999999</v>
      </c>
      <c r="J33" s="12">
        <v>104264.539</v>
      </c>
      <c r="K33" s="12">
        <v>55830.314999999995</v>
      </c>
      <c r="L33" s="12">
        <v>101003.2855</v>
      </c>
      <c r="M33" s="12">
        <v>1.01</v>
      </c>
      <c r="N33" s="30">
        <f t="shared" si="0"/>
        <v>366592.16850000003</v>
      </c>
    </row>
    <row r="34" spans="1:14" x14ac:dyDescent="0.25">
      <c r="A34" s="4" t="s">
        <v>20</v>
      </c>
      <c r="B34" s="12">
        <v>47263.794999999998</v>
      </c>
      <c r="C34" s="12">
        <v>3.2789999999999999</v>
      </c>
      <c r="D34" s="12">
        <v>1003.526</v>
      </c>
      <c r="E34" s="12">
        <v>56248.787000000004</v>
      </c>
      <c r="F34" s="12">
        <v>1129.1873000000001</v>
      </c>
      <c r="G34" s="12">
        <v>6722.4690000000001</v>
      </c>
      <c r="H34" s="12">
        <v>60850.217000000004</v>
      </c>
      <c r="I34" s="12">
        <v>6.0759999999999996</v>
      </c>
      <c r="J34" s="12">
        <v>67522.240000000005</v>
      </c>
      <c r="K34" s="12">
        <v>16.571000000000002</v>
      </c>
      <c r="L34" s="12">
        <v>350.64049999999997</v>
      </c>
      <c r="M34" s="12">
        <v>16.995900000000002</v>
      </c>
      <c r="N34" s="30">
        <f t="shared" si="0"/>
        <v>241133.78370000003</v>
      </c>
    </row>
    <row r="35" spans="1:14" x14ac:dyDescent="0.25">
      <c r="A35" s="4" t="s">
        <v>21</v>
      </c>
      <c r="B35" s="12">
        <v>5612.0896399999992</v>
      </c>
      <c r="C35" s="12">
        <v>1031.6040499999999</v>
      </c>
      <c r="D35" s="12">
        <v>3072.0035099999996</v>
      </c>
      <c r="E35" s="12">
        <v>1130.6754900000001</v>
      </c>
      <c r="F35" s="12">
        <v>0</v>
      </c>
      <c r="G35" s="12">
        <v>0</v>
      </c>
      <c r="H35" s="12">
        <v>0</v>
      </c>
      <c r="I35" s="12">
        <v>0.36</v>
      </c>
      <c r="J35" s="12">
        <v>0</v>
      </c>
      <c r="K35" s="12">
        <v>0</v>
      </c>
      <c r="L35" s="12">
        <v>0.32500000000000001</v>
      </c>
      <c r="M35" s="12">
        <v>521.30799999999999</v>
      </c>
      <c r="N35" s="30">
        <f t="shared" si="0"/>
        <v>11368.365689999999</v>
      </c>
    </row>
    <row r="36" spans="1:14" x14ac:dyDescent="0.25">
      <c r="A36" s="4" t="s">
        <v>22</v>
      </c>
      <c r="B36" s="12">
        <v>4306.6259600000012</v>
      </c>
      <c r="C36" s="12">
        <v>3381.4650100000003</v>
      </c>
      <c r="D36" s="12">
        <v>5215.5321199999998</v>
      </c>
      <c r="E36" s="12">
        <v>1436.86301</v>
      </c>
      <c r="F36" s="12">
        <v>635.16380000000004</v>
      </c>
      <c r="G36" s="12">
        <v>0.80500000000000005</v>
      </c>
      <c r="H36" s="12">
        <v>7.06</v>
      </c>
      <c r="I36" s="12">
        <v>633.09849999999994</v>
      </c>
      <c r="J36" s="12">
        <v>508.38470000000001</v>
      </c>
      <c r="K36" s="12">
        <v>719.89567</v>
      </c>
      <c r="L36" s="12">
        <v>1859.49785</v>
      </c>
      <c r="M36" s="12">
        <v>3209.8384099999998</v>
      </c>
      <c r="N36" s="30">
        <f t="shared" si="0"/>
        <v>21914.230030000002</v>
      </c>
    </row>
    <row r="37" spans="1:14" x14ac:dyDescent="0.25">
      <c r="A37" s="4" t="s">
        <v>23</v>
      </c>
      <c r="B37" s="12">
        <v>110680.82550000001</v>
      </c>
      <c r="C37" s="12">
        <v>89095.207599999994</v>
      </c>
      <c r="D37" s="12">
        <v>159.64449999999999</v>
      </c>
      <c r="E37" s="12">
        <v>15093.1736</v>
      </c>
      <c r="F37" s="12">
        <v>47345.053</v>
      </c>
      <c r="G37" s="12">
        <v>19438.143899999999</v>
      </c>
      <c r="H37" s="12">
        <v>100638.36440000001</v>
      </c>
      <c r="I37" s="12">
        <v>1186.7845</v>
      </c>
      <c r="J37" s="12">
        <v>11267.130000000001</v>
      </c>
      <c r="K37" s="12">
        <v>80550.173360000001</v>
      </c>
      <c r="L37" s="12">
        <v>23986.793000000001</v>
      </c>
      <c r="M37" s="12">
        <v>232.43899999999999</v>
      </c>
      <c r="N37" s="30">
        <f t="shared" si="0"/>
        <v>499673.73236000008</v>
      </c>
    </row>
    <row r="38" spans="1:14" x14ac:dyDescent="0.25">
      <c r="A38" s="4" t="s">
        <v>24</v>
      </c>
      <c r="B38" s="12">
        <v>506931.75003000005</v>
      </c>
      <c r="C38" s="12">
        <v>377315.86101000005</v>
      </c>
      <c r="D38" s="12">
        <v>431683.41989999986</v>
      </c>
      <c r="E38" s="12">
        <v>330427.15736999991</v>
      </c>
      <c r="F38" s="12">
        <v>381935.00598000013</v>
      </c>
      <c r="G38" s="12">
        <v>363972.71066000022</v>
      </c>
      <c r="H38" s="12">
        <v>372859.82294999983</v>
      </c>
      <c r="I38" s="12">
        <v>435860.58792000002</v>
      </c>
      <c r="J38" s="12">
        <v>357333.01236999989</v>
      </c>
      <c r="K38" s="12">
        <v>371031.37117000017</v>
      </c>
      <c r="L38" s="12">
        <v>360215.84179000003</v>
      </c>
      <c r="M38" s="12">
        <v>349680.47520999977</v>
      </c>
      <c r="N38" s="30">
        <f t="shared" si="0"/>
        <v>4639247.0163599998</v>
      </c>
    </row>
    <row r="39" spans="1:14" x14ac:dyDescent="0.25">
      <c r="A39" s="4" t="s">
        <v>25</v>
      </c>
      <c r="B39" s="12">
        <v>151266.99925000005</v>
      </c>
      <c r="C39" s="12">
        <v>96373.306600000025</v>
      </c>
      <c r="D39" s="12">
        <v>298851.37660000002</v>
      </c>
      <c r="E39" s="12">
        <v>140041.51700000002</v>
      </c>
      <c r="F39" s="12">
        <v>191978.89143000002</v>
      </c>
      <c r="G39" s="12">
        <v>144408.30603999991</v>
      </c>
      <c r="H39" s="12">
        <v>159865.13281999997</v>
      </c>
      <c r="I39" s="12">
        <v>151057.02948000003</v>
      </c>
      <c r="J39" s="12">
        <v>142567.84671000001</v>
      </c>
      <c r="K39" s="12">
        <v>141010.89562999998</v>
      </c>
      <c r="L39" s="12">
        <v>207897.24747999993</v>
      </c>
      <c r="M39" s="12">
        <v>121242.11903999996</v>
      </c>
      <c r="N39" s="30">
        <f t="shared" si="0"/>
        <v>1946560.6680799997</v>
      </c>
    </row>
    <row r="40" spans="1:14" x14ac:dyDescent="0.25">
      <c r="A40" s="4" t="s">
        <v>26</v>
      </c>
      <c r="B40" s="12">
        <v>61455.43475</v>
      </c>
      <c r="C40" s="12">
        <v>23917.54868</v>
      </c>
      <c r="D40" s="12">
        <v>25993.503559999997</v>
      </c>
      <c r="E40" s="12">
        <v>56618.615510000003</v>
      </c>
      <c r="F40" s="12">
        <v>70887.335850000003</v>
      </c>
      <c r="G40" s="12">
        <v>54392.590819999998</v>
      </c>
      <c r="H40" s="12">
        <v>123975.80157</v>
      </c>
      <c r="I40" s="12">
        <v>20538.75</v>
      </c>
      <c r="J40" s="12">
        <v>68207.976540000003</v>
      </c>
      <c r="K40" s="12">
        <v>27341.453000000001</v>
      </c>
      <c r="L40" s="12">
        <v>26911.519840000001</v>
      </c>
      <c r="M40" s="12">
        <v>80668.50132000001</v>
      </c>
      <c r="N40" s="30">
        <f t="shared" si="0"/>
        <v>640909.03144000005</v>
      </c>
    </row>
    <row r="41" spans="1:14" x14ac:dyDescent="0.25">
      <c r="A41" s="22" t="s">
        <v>50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30">
        <f t="shared" si="0"/>
        <v>0</v>
      </c>
    </row>
    <row r="42" spans="1:14" x14ac:dyDescent="0.25">
      <c r="A42" s="4" t="s">
        <v>44</v>
      </c>
      <c r="B42" s="12">
        <v>0</v>
      </c>
      <c r="C42" s="12">
        <v>0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30">
        <f t="shared" si="0"/>
        <v>0</v>
      </c>
    </row>
    <row r="43" spans="1:14" x14ac:dyDescent="0.25">
      <c r="A43" s="4" t="s">
        <v>45</v>
      </c>
      <c r="B43" s="12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30">
        <f t="shared" si="0"/>
        <v>0</v>
      </c>
    </row>
    <row r="44" spans="1:14" x14ac:dyDescent="0.25">
      <c r="A44" s="19" t="s">
        <v>47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12">
        <v>1.2112000000000001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30">
        <f t="shared" si="0"/>
        <v>1.2112000000000001</v>
      </c>
    </row>
    <row r="45" spans="1:14" x14ac:dyDescent="0.25">
      <c r="A45" s="20" t="s">
        <v>46</v>
      </c>
      <c r="B45" s="12">
        <v>77038.8</v>
      </c>
      <c r="C45" s="12">
        <v>55513.2</v>
      </c>
      <c r="D45" s="12">
        <v>56074.28</v>
      </c>
      <c r="E45" s="12">
        <v>66203.199999999997</v>
      </c>
      <c r="F45" s="12">
        <v>56033.600000000006</v>
      </c>
      <c r="G45" s="12">
        <v>55539.469400000002</v>
      </c>
      <c r="H45" s="12">
        <v>55032</v>
      </c>
      <c r="I45" s="12">
        <v>33031.4</v>
      </c>
      <c r="J45" s="12">
        <v>89740</v>
      </c>
      <c r="K45" s="12">
        <v>45741.7</v>
      </c>
      <c r="L45" s="12">
        <v>68326.600000000006</v>
      </c>
      <c r="M45" s="12">
        <v>55043</v>
      </c>
      <c r="N45" s="30">
        <f t="shared" si="0"/>
        <v>713317.24939999997</v>
      </c>
    </row>
    <row r="46" spans="1:14" x14ac:dyDescent="0.25">
      <c r="A46" s="20" t="s">
        <v>53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30">
        <f t="shared" si="0"/>
        <v>0</v>
      </c>
    </row>
    <row r="47" spans="1:14" x14ac:dyDescent="0.25">
      <c r="A47" s="4" t="s">
        <v>27</v>
      </c>
      <c r="B47" s="12">
        <v>53387.664000000004</v>
      </c>
      <c r="C47" s="12">
        <v>74068.402999999991</v>
      </c>
      <c r="D47" s="12">
        <v>53610.309399999998</v>
      </c>
      <c r="E47" s="12">
        <v>100103.64539999998</v>
      </c>
      <c r="F47" s="12">
        <v>70335.345000000001</v>
      </c>
      <c r="G47" s="12">
        <v>33027.987000000001</v>
      </c>
      <c r="H47" s="12">
        <v>134424.9234</v>
      </c>
      <c r="I47" s="12">
        <v>66032.547999999995</v>
      </c>
      <c r="J47" s="12">
        <v>33006.932000000001</v>
      </c>
      <c r="K47" s="12">
        <v>87269.36</v>
      </c>
      <c r="L47" s="12">
        <v>66023.180000000008</v>
      </c>
      <c r="M47" s="12">
        <v>129055.338</v>
      </c>
      <c r="N47" s="30">
        <f t="shared" si="0"/>
        <v>900345.63520000002</v>
      </c>
    </row>
    <row r="48" spans="1:14" x14ac:dyDescent="0.25">
      <c r="A48" s="4" t="s">
        <v>28</v>
      </c>
      <c r="B48" s="12">
        <v>358125.91874000017</v>
      </c>
      <c r="C48" s="12">
        <v>322766.73676999973</v>
      </c>
      <c r="D48" s="12">
        <v>373545.78678999987</v>
      </c>
      <c r="E48" s="12">
        <v>309514.14860999992</v>
      </c>
      <c r="F48" s="12">
        <v>314130.36316999979</v>
      </c>
      <c r="G48" s="12">
        <v>242877.93339000002</v>
      </c>
      <c r="H48" s="12">
        <v>252006.19529999993</v>
      </c>
      <c r="I48" s="12">
        <v>253427.29961000005</v>
      </c>
      <c r="J48" s="12">
        <v>244130.74115999998</v>
      </c>
      <c r="K48" s="12">
        <v>231561.03391999999</v>
      </c>
      <c r="L48" s="12">
        <v>191633.84055000017</v>
      </c>
      <c r="M48" s="12">
        <v>164733.54944</v>
      </c>
      <c r="N48" s="30">
        <f t="shared" si="0"/>
        <v>3258453.5474499995</v>
      </c>
    </row>
    <row r="49" spans="1:14" ht="13.8" thickBot="1" x14ac:dyDescent="0.3">
      <c r="A49" s="4" t="s">
        <v>29</v>
      </c>
      <c r="B49" s="12">
        <v>141013.18805</v>
      </c>
      <c r="C49" s="12">
        <v>109.33099999999999</v>
      </c>
      <c r="D49" s="12">
        <v>142789.34372999999</v>
      </c>
      <c r="E49" s="12">
        <v>174514.16499999998</v>
      </c>
      <c r="F49" s="12">
        <v>117771.09299999999</v>
      </c>
      <c r="G49" s="12">
        <v>75361.092999999993</v>
      </c>
      <c r="H49" s="12">
        <v>45308.103999999999</v>
      </c>
      <c r="I49" s="12">
        <v>178851.35399999999</v>
      </c>
      <c r="J49" s="12">
        <v>105031.14599999999</v>
      </c>
      <c r="K49" s="12">
        <v>191129.68724999999</v>
      </c>
      <c r="L49" s="12">
        <v>117026.11799999999</v>
      </c>
      <c r="M49" s="12">
        <v>153883.106</v>
      </c>
      <c r="N49" s="30">
        <f t="shared" si="0"/>
        <v>1442787.7290299998</v>
      </c>
    </row>
    <row r="50" spans="1:14" ht="13.8" thickBot="1" x14ac:dyDescent="0.3">
      <c r="A50" s="5" t="s">
        <v>35</v>
      </c>
      <c r="B50" s="6">
        <f t="shared" ref="B50:M50" si="1">SUM(B7:B49)</f>
        <v>6002403.3011100003</v>
      </c>
      <c r="C50" s="6">
        <f t="shared" si="1"/>
        <v>4438925.1047600005</v>
      </c>
      <c r="D50" s="6">
        <f t="shared" si="1"/>
        <v>4857419.685180001</v>
      </c>
      <c r="E50" s="6">
        <f t="shared" si="1"/>
        <v>5292016.0060399994</v>
      </c>
      <c r="F50" s="6">
        <f t="shared" si="1"/>
        <v>5226763.5270099994</v>
      </c>
      <c r="G50" s="6">
        <f t="shared" si="1"/>
        <v>4464551.7279200014</v>
      </c>
      <c r="H50" s="6">
        <f t="shared" si="1"/>
        <v>5475006.9368399996</v>
      </c>
      <c r="I50" s="6">
        <f t="shared" si="1"/>
        <v>5286024.3225300014</v>
      </c>
      <c r="J50" s="6">
        <f t="shared" si="1"/>
        <v>4515873.6028699996</v>
      </c>
      <c r="K50" s="6">
        <f t="shared" si="1"/>
        <v>5362494.3657600023</v>
      </c>
      <c r="L50" s="6">
        <f t="shared" si="1"/>
        <v>5999618.7764400002</v>
      </c>
      <c r="M50" s="6">
        <f t="shared" si="1"/>
        <v>5154477.5020199995</v>
      </c>
      <c r="N50" s="6">
        <f t="shared" ref="N50" si="2">SUM(N7:N49)</f>
        <v>62075574.858479992</v>
      </c>
    </row>
    <row r="51" spans="1:14" ht="14.4" customHeight="1" x14ac:dyDescent="0.25">
      <c r="A51" s="28" t="s">
        <v>37</v>
      </c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</row>
    <row r="52" spans="1:14" ht="13.8" thickBot="1" x14ac:dyDescent="0.3"/>
    <row r="53" spans="1:14" ht="15" customHeight="1" thickBot="1" x14ac:dyDescent="0.3">
      <c r="A53" s="24" t="s">
        <v>33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4" ht="13.8" thickBot="1" x14ac:dyDescent="0.3">
      <c r="A54" s="7" t="s">
        <v>31</v>
      </c>
      <c r="B54" s="16" t="s">
        <v>49</v>
      </c>
      <c r="C54" s="16" t="s">
        <v>48</v>
      </c>
      <c r="D54" s="16" t="s">
        <v>51</v>
      </c>
      <c r="E54" s="16" t="s">
        <v>55</v>
      </c>
      <c r="F54" s="16" t="s">
        <v>56</v>
      </c>
      <c r="G54" s="16" t="s">
        <v>57</v>
      </c>
      <c r="H54" s="16" t="s">
        <v>59</v>
      </c>
      <c r="I54" s="16" t="s">
        <v>58</v>
      </c>
      <c r="J54" s="16" t="s">
        <v>60</v>
      </c>
      <c r="K54" s="16" t="s">
        <v>61</v>
      </c>
      <c r="L54" s="16" t="s">
        <v>62</v>
      </c>
      <c r="M54" s="16" t="s">
        <v>63</v>
      </c>
    </row>
    <row r="55" spans="1:14" x14ac:dyDescent="0.25">
      <c r="A55" s="4" t="s">
        <v>0</v>
      </c>
      <c r="B55" s="8"/>
      <c r="C55" s="9">
        <f t="shared" ref="C55:M55" si="3">C7/B7-1</f>
        <v>1.4993821020650389E-2</v>
      </c>
      <c r="D55" s="9">
        <f t="shared" si="3"/>
        <v>0.85905456853769691</v>
      </c>
      <c r="E55" s="9">
        <f t="shared" si="3"/>
        <v>-0.52054047297360229</v>
      </c>
      <c r="F55" s="9">
        <f t="shared" si="3"/>
        <v>0.58705041737989738</v>
      </c>
      <c r="G55" s="9">
        <f t="shared" si="3"/>
        <v>-9.5262200629125271E-2</v>
      </c>
      <c r="H55" s="9">
        <f t="shared" si="3"/>
        <v>-0.34534813688312693</v>
      </c>
      <c r="I55" s="9">
        <f t="shared" si="3"/>
        <v>0.34022157227839434</v>
      </c>
      <c r="J55" s="9">
        <f t="shared" si="3"/>
        <v>-0.54198435246547116</v>
      </c>
      <c r="K55" s="9">
        <f t="shared" si="3"/>
        <v>1.0933785831678184</v>
      </c>
      <c r="L55" s="9">
        <f t="shared" si="3"/>
        <v>7.5532156615180979E-2</v>
      </c>
      <c r="M55" s="9">
        <f t="shared" si="3"/>
        <v>8.9621076444479364E-4</v>
      </c>
    </row>
    <row r="56" spans="1:14" x14ac:dyDescent="0.25">
      <c r="A56" s="4" t="s">
        <v>1</v>
      </c>
      <c r="B56" s="8"/>
      <c r="C56" s="9">
        <f t="shared" ref="C56:M56" si="4">C8/B8-1</f>
        <v>-0.2870138646679472</v>
      </c>
      <c r="D56" s="9">
        <f t="shared" si="4"/>
        <v>1.8512707783593898</v>
      </c>
      <c r="E56" s="9">
        <f t="shared" si="4"/>
        <v>-0.50462920533853639</v>
      </c>
      <c r="F56" s="9">
        <f t="shared" si="4"/>
        <v>0.31120587807636446</v>
      </c>
      <c r="G56" s="9">
        <f t="shared" si="4"/>
        <v>0.20309670587582995</v>
      </c>
      <c r="H56" s="9">
        <f t="shared" si="4"/>
        <v>-0.42511278072579606</v>
      </c>
      <c r="I56" s="9">
        <f t="shared" si="4"/>
        <v>0.2731318272886547</v>
      </c>
      <c r="J56" s="9">
        <f t="shared" si="4"/>
        <v>-0.12034694639316013</v>
      </c>
      <c r="K56" s="9">
        <f t="shared" si="4"/>
        <v>0.35143675559053933</v>
      </c>
      <c r="L56" s="9">
        <f t="shared" si="4"/>
        <v>-0.40590035392954571</v>
      </c>
      <c r="M56" s="9">
        <f t="shared" si="4"/>
        <v>0.49847033360449688</v>
      </c>
    </row>
    <row r="57" spans="1:14" x14ac:dyDescent="0.25">
      <c r="A57" s="4" t="s">
        <v>2</v>
      </c>
      <c r="B57" s="8"/>
      <c r="C57" s="9">
        <f t="shared" ref="C57:M57" si="5">C9/B9-1</f>
        <v>1.5507583982853159</v>
      </c>
      <c r="D57" s="9">
        <f t="shared" si="5"/>
        <v>1.647800689213752E-2</v>
      </c>
      <c r="E57" s="9">
        <f t="shared" si="5"/>
        <v>-0.59604398264539649</v>
      </c>
      <c r="F57" s="9">
        <f t="shared" si="5"/>
        <v>3.1810673834633389</v>
      </c>
      <c r="G57" s="9">
        <f t="shared" si="5"/>
        <v>-0.80130144968539851</v>
      </c>
      <c r="H57" s="9">
        <f t="shared" si="5"/>
        <v>1.1242500916893219</v>
      </c>
      <c r="I57" s="9">
        <f t="shared" si="5"/>
        <v>-0.30252349451174376</v>
      </c>
      <c r="J57" s="9">
        <f t="shared" si="5"/>
        <v>-0.64634503792949072</v>
      </c>
      <c r="K57" s="9">
        <f t="shared" si="5"/>
        <v>9.0529422473872518</v>
      </c>
      <c r="L57" s="9">
        <f t="shared" si="5"/>
        <v>-0.49173343272208891</v>
      </c>
      <c r="M57" s="9">
        <f t="shared" si="5"/>
        <v>0.63373439780789598</v>
      </c>
    </row>
    <row r="58" spans="1:14" x14ac:dyDescent="0.25">
      <c r="A58" s="4" t="s">
        <v>3</v>
      </c>
      <c r="B58" s="8"/>
      <c r="C58" s="9">
        <f t="shared" ref="C58:M58" si="6">C10/B10-1</f>
        <v>-0.99999046922659451</v>
      </c>
      <c r="D58" s="9">
        <f t="shared" si="6"/>
        <v>49306.882788671035</v>
      </c>
      <c r="E58" s="9">
        <f t="shared" si="6"/>
        <v>-0.49134523037944922</v>
      </c>
      <c r="F58" s="9">
        <f t="shared" si="6"/>
        <v>-1.0391263002065276E-2</v>
      </c>
      <c r="G58" s="9">
        <f t="shared" si="6"/>
        <v>-4.7552072379404731E-2</v>
      </c>
      <c r="H58" s="9">
        <f t="shared" si="6"/>
        <v>1.1656751957057212</v>
      </c>
      <c r="I58" s="9">
        <f t="shared" si="6"/>
        <v>-0.47844102340355354</v>
      </c>
      <c r="J58" s="9">
        <f t="shared" si="6"/>
        <v>-1</v>
      </c>
      <c r="K58" s="9" t="e">
        <f t="shared" si="6"/>
        <v>#DIV/0!</v>
      </c>
      <c r="L58" s="9">
        <f t="shared" si="6"/>
        <v>89378.023006134972</v>
      </c>
      <c r="M58" s="9">
        <f t="shared" si="6"/>
        <v>-2.0469334745119361E-2</v>
      </c>
    </row>
    <row r="59" spans="1:14" x14ac:dyDescent="0.25">
      <c r="A59" s="4" t="s">
        <v>4</v>
      </c>
      <c r="B59" s="8"/>
      <c r="C59" s="9">
        <f t="shared" ref="C59:M59" si="7">C11/B11-1</f>
        <v>8.4669052742291528E-2</v>
      </c>
      <c r="D59" s="9">
        <f t="shared" si="7"/>
        <v>-0.30106425065661113</v>
      </c>
      <c r="E59" s="9">
        <f t="shared" si="7"/>
        <v>1.1186959231679507</v>
      </c>
      <c r="F59" s="9">
        <f t="shared" si="7"/>
        <v>-0.42668917588354727</v>
      </c>
      <c r="G59" s="9">
        <f t="shared" si="7"/>
        <v>0.19192494443543273</v>
      </c>
      <c r="H59" s="9">
        <f t="shared" si="7"/>
        <v>0.1836368590874875</v>
      </c>
      <c r="I59" s="9">
        <f t="shared" si="7"/>
        <v>-0.25711577682430586</v>
      </c>
      <c r="J59" s="9">
        <f t="shared" si="7"/>
        <v>0.39676195684098214</v>
      </c>
      <c r="K59" s="9">
        <f t="shared" si="7"/>
        <v>4.2408496581346933E-2</v>
      </c>
      <c r="L59" s="9">
        <f t="shared" si="7"/>
        <v>1.7162182488125843E-2</v>
      </c>
      <c r="M59" s="9">
        <f t="shared" si="7"/>
        <v>0.41990646453610192</v>
      </c>
    </row>
    <row r="60" spans="1:14" x14ac:dyDescent="0.25">
      <c r="A60" s="4" t="s">
        <v>5</v>
      </c>
      <c r="B60" s="8"/>
      <c r="C60" s="9">
        <f t="shared" ref="C60:M60" si="8">C12/B12-1</f>
        <v>-0.30911057720624946</v>
      </c>
      <c r="D60" s="9">
        <f t="shared" si="8"/>
        <v>-0.15628035388281847</v>
      </c>
      <c r="E60" s="9">
        <f t="shared" si="8"/>
        <v>0.79695496979681502</v>
      </c>
      <c r="F60" s="9">
        <f t="shared" si="8"/>
        <v>0.11018008070886887</v>
      </c>
      <c r="G60" s="9">
        <f t="shared" si="8"/>
        <v>-0.56671775555834691</v>
      </c>
      <c r="H60" s="9">
        <f t="shared" si="8"/>
        <v>1.4261243826580809</v>
      </c>
      <c r="I60" s="9">
        <f t="shared" si="8"/>
        <v>-0.55176136377622265</v>
      </c>
      <c r="J60" s="9">
        <f t="shared" si="8"/>
        <v>0.61917139025983481</v>
      </c>
      <c r="K60" s="9">
        <f t="shared" si="8"/>
        <v>0.43920720312457706</v>
      </c>
      <c r="L60" s="9">
        <f t="shared" si="8"/>
        <v>-0.31144455315491215</v>
      </c>
      <c r="M60" s="9">
        <f t="shared" si="8"/>
        <v>-0.39049089048216745</v>
      </c>
    </row>
    <row r="61" spans="1:14" x14ac:dyDescent="0.25">
      <c r="A61" s="4" t="s">
        <v>36</v>
      </c>
      <c r="B61" s="8"/>
      <c r="C61" s="9" t="e">
        <f t="shared" ref="C61:M61" si="9">C13/B13-1</f>
        <v>#DIV/0!</v>
      </c>
      <c r="D61" s="9" t="e">
        <f t="shared" si="9"/>
        <v>#DIV/0!</v>
      </c>
      <c r="E61" s="9">
        <f t="shared" si="9"/>
        <v>-1</v>
      </c>
      <c r="F61" s="9" t="e">
        <f t="shared" si="9"/>
        <v>#DIV/0!</v>
      </c>
      <c r="G61" s="9" t="e">
        <f t="shared" si="9"/>
        <v>#DIV/0!</v>
      </c>
      <c r="H61" s="9" t="e">
        <f t="shared" si="9"/>
        <v>#DIV/0!</v>
      </c>
      <c r="I61" s="9" t="e">
        <f t="shared" si="9"/>
        <v>#DIV/0!</v>
      </c>
      <c r="J61" s="9">
        <f t="shared" si="9"/>
        <v>-1</v>
      </c>
      <c r="K61" s="9" t="e">
        <f t="shared" si="9"/>
        <v>#DIV/0!</v>
      </c>
      <c r="L61" s="9">
        <f t="shared" si="9"/>
        <v>-1</v>
      </c>
      <c r="M61" s="9" t="e">
        <f t="shared" si="9"/>
        <v>#DIV/0!</v>
      </c>
    </row>
    <row r="62" spans="1:14" x14ac:dyDescent="0.25">
      <c r="A62" s="4" t="s">
        <v>6</v>
      </c>
      <c r="B62" s="8"/>
      <c r="C62" s="9">
        <f t="shared" ref="C62:M62" si="10">C14/B14-1</f>
        <v>3.2342877804866932</v>
      </c>
      <c r="D62" s="9">
        <f t="shared" si="10"/>
        <v>0.22421369117633771</v>
      </c>
      <c r="E62" s="9">
        <f t="shared" si="10"/>
        <v>-5.4431795051022025E-2</v>
      </c>
      <c r="F62" s="9">
        <f t="shared" si="10"/>
        <v>0.66375351924573556</v>
      </c>
      <c r="G62" s="9">
        <f t="shared" si="10"/>
        <v>-0.49829065436674258</v>
      </c>
      <c r="H62" s="9">
        <f t="shared" si="10"/>
        <v>-0.37485752031209885</v>
      </c>
      <c r="I62" s="9">
        <f t="shared" si="10"/>
        <v>-1</v>
      </c>
      <c r="J62" s="9" t="e">
        <f t="shared" si="10"/>
        <v>#DIV/0!</v>
      </c>
      <c r="K62" s="9">
        <f t="shared" si="10"/>
        <v>-0.99973672323086682</v>
      </c>
      <c r="L62" s="9">
        <f t="shared" si="10"/>
        <v>5533.6409012131717</v>
      </c>
      <c r="M62" s="9">
        <f t="shared" si="10"/>
        <v>-1</v>
      </c>
    </row>
    <row r="63" spans="1:14" x14ac:dyDescent="0.25">
      <c r="A63" s="4" t="s">
        <v>7</v>
      </c>
      <c r="B63" s="8"/>
      <c r="C63" s="9">
        <f t="shared" ref="C63:M63" si="11">C15/B15-1</f>
        <v>0.97230774026318478</v>
      </c>
      <c r="D63" s="9">
        <f t="shared" si="11"/>
        <v>-5.9206553302954767E-2</v>
      </c>
      <c r="E63" s="9">
        <f t="shared" si="11"/>
        <v>1.0981360327593741</v>
      </c>
      <c r="F63" s="9">
        <f t="shared" si="11"/>
        <v>-0.45847618774377186</v>
      </c>
      <c r="G63" s="9">
        <f t="shared" si="11"/>
        <v>-0.38133047417719113</v>
      </c>
      <c r="H63" s="9">
        <f t="shared" si="11"/>
        <v>-0.42354978938377086</v>
      </c>
      <c r="I63" s="9">
        <f t="shared" si="11"/>
        <v>0.95871425771815</v>
      </c>
      <c r="J63" s="9">
        <f t="shared" si="11"/>
        <v>5.7148844741083948E-4</v>
      </c>
      <c r="K63" s="9">
        <f t="shared" si="11"/>
        <v>-0.22930961770719516</v>
      </c>
      <c r="L63" s="9">
        <f t="shared" si="11"/>
        <v>0.68039996351079668</v>
      </c>
      <c r="M63" s="9">
        <f t="shared" si="11"/>
        <v>-0.61389319333020387</v>
      </c>
    </row>
    <row r="64" spans="1:14" x14ac:dyDescent="0.25">
      <c r="A64" s="4" t="s">
        <v>8</v>
      </c>
      <c r="B64" s="8"/>
      <c r="C64" s="9">
        <f t="shared" ref="C64:M64" si="12">C16/B16-1</f>
        <v>-0.15502779531985267</v>
      </c>
      <c r="D64" s="9">
        <f t="shared" si="12"/>
        <v>7.9786651026101385E-2</v>
      </c>
      <c r="E64" s="9">
        <f t="shared" si="12"/>
        <v>-0.20562105040472578</v>
      </c>
      <c r="F64" s="9">
        <f t="shared" si="12"/>
        <v>0.44961301604789994</v>
      </c>
      <c r="G64" s="9">
        <f t="shared" si="12"/>
        <v>-0.19763461495628165</v>
      </c>
      <c r="H64" s="9">
        <f t="shared" si="12"/>
        <v>0.3027245838290562</v>
      </c>
      <c r="I64" s="9">
        <f t="shared" si="12"/>
        <v>0.18027045498743788</v>
      </c>
      <c r="J64" s="9">
        <f t="shared" si="12"/>
        <v>-0.35019796518251256</v>
      </c>
      <c r="K64" s="9">
        <f t="shared" si="12"/>
        <v>0.14140580059099217</v>
      </c>
      <c r="L64" s="9">
        <f t="shared" si="12"/>
        <v>-9.9445594572650231E-2</v>
      </c>
      <c r="M64" s="9">
        <f t="shared" si="12"/>
        <v>-4.9434953852618202E-2</v>
      </c>
    </row>
    <row r="65" spans="1:13" x14ac:dyDescent="0.25">
      <c r="A65" s="4" t="s">
        <v>9</v>
      </c>
      <c r="B65" s="8"/>
      <c r="C65" s="9">
        <f t="shared" ref="C65:M65" si="13">C17/B17-1</f>
        <v>1.204542576567575</v>
      </c>
      <c r="D65" s="9">
        <f t="shared" si="13"/>
        <v>-0.99999156578871595</v>
      </c>
      <c r="E65" s="9">
        <f t="shared" si="13"/>
        <v>181871.58429319374</v>
      </c>
      <c r="F65" s="9">
        <f t="shared" si="13"/>
        <v>-0.40172938401073122</v>
      </c>
      <c r="G65" s="9">
        <f t="shared" si="13"/>
        <v>-0.99996662580444873</v>
      </c>
      <c r="H65" s="9">
        <f t="shared" si="13"/>
        <v>33660.439734717416</v>
      </c>
      <c r="I65" s="9">
        <f t="shared" si="13"/>
        <v>-0.47972411661123893</v>
      </c>
      <c r="J65" s="9">
        <f t="shared" si="13"/>
        <v>-0.99995180692144181</v>
      </c>
      <c r="K65" s="9">
        <f t="shared" si="13"/>
        <v>-1</v>
      </c>
      <c r="L65" s="9" t="e">
        <f t="shared" si="13"/>
        <v>#DIV/0!</v>
      </c>
      <c r="M65" s="9">
        <f t="shared" si="13"/>
        <v>-0.46013480866888767</v>
      </c>
    </row>
    <row r="66" spans="1:13" x14ac:dyDescent="0.25">
      <c r="A66" s="23" t="s">
        <v>54</v>
      </c>
      <c r="B66" s="8"/>
      <c r="C66" s="9" t="e">
        <f t="shared" ref="C66:M66" si="14">C18/B18-1</f>
        <v>#DIV/0!</v>
      </c>
      <c r="D66" s="9" t="e">
        <f t="shared" si="14"/>
        <v>#DIV/0!</v>
      </c>
      <c r="E66" s="9" t="e">
        <f t="shared" si="14"/>
        <v>#DIV/0!</v>
      </c>
      <c r="F66" s="9" t="e">
        <f t="shared" si="14"/>
        <v>#DIV/0!</v>
      </c>
      <c r="G66" s="9" t="e">
        <f t="shared" si="14"/>
        <v>#DIV/0!</v>
      </c>
      <c r="H66" s="9">
        <f t="shared" si="14"/>
        <v>-1</v>
      </c>
      <c r="I66" s="9" t="e">
        <f t="shared" si="14"/>
        <v>#DIV/0!</v>
      </c>
      <c r="J66" s="9" t="e">
        <f t="shared" si="14"/>
        <v>#DIV/0!</v>
      </c>
      <c r="K66" s="9" t="e">
        <f t="shared" si="14"/>
        <v>#DIV/0!</v>
      </c>
      <c r="L66" s="9" t="e">
        <f t="shared" si="14"/>
        <v>#DIV/0!</v>
      </c>
      <c r="M66" s="9" t="e">
        <f t="shared" si="14"/>
        <v>#DIV/0!</v>
      </c>
    </row>
    <row r="67" spans="1:13" x14ac:dyDescent="0.25">
      <c r="A67" s="4" t="s">
        <v>41</v>
      </c>
      <c r="B67" s="8"/>
      <c r="C67" s="9">
        <f t="shared" ref="C67:M67" si="15">C19/B19-1</f>
        <v>-0.47325572495181367</v>
      </c>
      <c r="D67" s="9">
        <f t="shared" si="15"/>
        <v>-0.24662429326287982</v>
      </c>
      <c r="E67" s="9">
        <f t="shared" si="15"/>
        <v>0.18928382601175042</v>
      </c>
      <c r="F67" s="9">
        <f t="shared" si="15"/>
        <v>0.12422319039299379</v>
      </c>
      <c r="G67" s="9">
        <f t="shared" si="15"/>
        <v>0.68542051907515966</v>
      </c>
      <c r="H67" s="9">
        <f t="shared" si="15"/>
        <v>-7.9694420884721562E-2</v>
      </c>
      <c r="I67" s="9">
        <f t="shared" si="15"/>
        <v>-0.40552824824541744</v>
      </c>
      <c r="J67" s="9">
        <f t="shared" si="15"/>
        <v>0.21345696913668033</v>
      </c>
      <c r="K67" s="9">
        <f t="shared" si="15"/>
        <v>8.5472313780983633E-2</v>
      </c>
      <c r="L67" s="9">
        <f t="shared" si="15"/>
        <v>-0.39006263868567814</v>
      </c>
      <c r="M67" s="9">
        <f t="shared" si="15"/>
        <v>-4.6578167453649622E-2</v>
      </c>
    </row>
    <row r="68" spans="1:13" x14ac:dyDescent="0.25">
      <c r="A68" s="4" t="s">
        <v>10</v>
      </c>
      <c r="B68" s="8"/>
      <c r="C68" s="9">
        <f t="shared" ref="C68:M68" si="16">C20/B20-1</f>
        <v>-0.70881764398732994</v>
      </c>
      <c r="D68" s="9">
        <f t="shared" si="16"/>
        <v>0.73257372764534234</v>
      </c>
      <c r="E68" s="9">
        <f t="shared" si="16"/>
        <v>0.88603682225430536</v>
      </c>
      <c r="F68" s="9">
        <f t="shared" si="16"/>
        <v>-0.23092101539434451</v>
      </c>
      <c r="G68" s="9">
        <f t="shared" si="16"/>
        <v>0.34899152197171057</v>
      </c>
      <c r="H68" s="9">
        <f t="shared" si="16"/>
        <v>-2.7291924121715105E-2</v>
      </c>
      <c r="I68" s="9">
        <f t="shared" si="16"/>
        <v>-6.9727176146010206E-2</v>
      </c>
      <c r="J68" s="9">
        <f t="shared" si="16"/>
        <v>-0.15920407340256648</v>
      </c>
      <c r="K68" s="9">
        <f t="shared" si="16"/>
        <v>-0.20484967601925042</v>
      </c>
      <c r="L68" s="9">
        <f t="shared" si="16"/>
        <v>1.01148613834083</v>
      </c>
      <c r="M68" s="9">
        <f t="shared" si="16"/>
        <v>-0.18454264843295609</v>
      </c>
    </row>
    <row r="69" spans="1:13" x14ac:dyDescent="0.25">
      <c r="A69" s="4" t="s">
        <v>11</v>
      </c>
      <c r="B69" s="8"/>
      <c r="C69" s="9">
        <f t="shared" ref="C69:M69" si="17">C21/B21-1</f>
        <v>6.8761887529237065E-2</v>
      </c>
      <c r="D69" s="9">
        <f t="shared" si="17"/>
        <v>4.9656062034066473E-2</v>
      </c>
      <c r="E69" s="9">
        <f t="shared" si="17"/>
        <v>-0.11663761839316644</v>
      </c>
      <c r="F69" s="9">
        <f t="shared" si="17"/>
        <v>-3.2333883768018046E-2</v>
      </c>
      <c r="G69" s="9">
        <f t="shared" si="17"/>
        <v>5.3044673102084827E-2</v>
      </c>
      <c r="H69" s="9">
        <f t="shared" si="17"/>
        <v>-0.26758946204984735</v>
      </c>
      <c r="I69" s="9">
        <f t="shared" si="17"/>
        <v>-0.11823497734245758</v>
      </c>
      <c r="J69" s="9">
        <f t="shared" si="17"/>
        <v>-0.31084358280027358</v>
      </c>
      <c r="K69" s="9">
        <f t="shared" si="17"/>
        <v>0.14086969587009301</v>
      </c>
      <c r="L69" s="9">
        <f t="shared" si="17"/>
        <v>0.73886591111677813</v>
      </c>
      <c r="M69" s="9">
        <f t="shared" si="17"/>
        <v>-0.3162469479939326</v>
      </c>
    </row>
    <row r="70" spans="1:13" x14ac:dyDescent="0.25">
      <c r="A70" s="4" t="s">
        <v>12</v>
      </c>
      <c r="B70" s="8"/>
      <c r="C70" s="9">
        <f t="shared" ref="C70:M70" si="18">C22/B22-1</f>
        <v>-9.6654577536143593E-2</v>
      </c>
      <c r="D70" s="9">
        <f t="shared" si="18"/>
        <v>0.22427405459971905</v>
      </c>
      <c r="E70" s="9">
        <f t="shared" si="18"/>
        <v>0.12755120123357289</v>
      </c>
      <c r="F70" s="9">
        <f t="shared" si="18"/>
        <v>-0.17054786940159983</v>
      </c>
      <c r="G70" s="9">
        <f t="shared" si="18"/>
        <v>5.2774668551812898E-2</v>
      </c>
      <c r="H70" s="9">
        <f t="shared" si="18"/>
        <v>-4.5676762135035132E-2</v>
      </c>
      <c r="I70" s="9">
        <f t="shared" si="18"/>
        <v>0.21398474672334133</v>
      </c>
      <c r="J70" s="9">
        <f t="shared" si="18"/>
        <v>-0.1293617228655366</v>
      </c>
      <c r="K70" s="9">
        <f t="shared" si="18"/>
        <v>0.19428640933717434</v>
      </c>
      <c r="L70" s="9">
        <f t="shared" si="18"/>
        <v>-0.15079399942434812</v>
      </c>
      <c r="M70" s="9">
        <f t="shared" si="18"/>
        <v>-0.18499149463392484</v>
      </c>
    </row>
    <row r="71" spans="1:13" x14ac:dyDescent="0.25">
      <c r="A71" s="4" t="s">
        <v>13</v>
      </c>
      <c r="B71" s="8"/>
      <c r="C71" s="9">
        <f t="shared" ref="C71:M71" si="19">C23/B23-1</f>
        <v>0.81716717255209548</v>
      </c>
      <c r="D71" s="9">
        <f t="shared" si="19"/>
        <v>-0.45944305889760806</v>
      </c>
      <c r="E71" s="9">
        <f t="shared" si="19"/>
        <v>1.2370493755340228</v>
      </c>
      <c r="F71" s="9">
        <f t="shared" si="19"/>
        <v>-0.55303785857153454</v>
      </c>
      <c r="G71" s="9">
        <f t="shared" si="19"/>
        <v>1.5001940902033084</v>
      </c>
      <c r="H71" s="9">
        <f t="shared" si="19"/>
        <v>-0.15699314982945922</v>
      </c>
      <c r="I71" s="9">
        <f t="shared" si="19"/>
        <v>-0.17142972983435434</v>
      </c>
      <c r="J71" s="9">
        <f t="shared" si="19"/>
        <v>2.1074908846530072E-3</v>
      </c>
      <c r="K71" s="9">
        <f t="shared" si="19"/>
        <v>0.21526443489290492</v>
      </c>
      <c r="L71" s="9">
        <f t="shared" si="19"/>
        <v>0.30920767125161408</v>
      </c>
      <c r="M71" s="9">
        <f t="shared" si="19"/>
        <v>-0.39138982590986071</v>
      </c>
    </row>
    <row r="72" spans="1:13" x14ac:dyDescent="0.25">
      <c r="A72" s="4" t="s">
        <v>14</v>
      </c>
      <c r="B72" s="8"/>
      <c r="C72" s="9">
        <f t="shared" ref="C72:M72" si="20">C24/B24-1</f>
        <v>1.1891111329679274</v>
      </c>
      <c r="D72" s="9">
        <f t="shared" si="20"/>
        <v>0.11013854624471042</v>
      </c>
      <c r="E72" s="9">
        <f t="shared" si="20"/>
        <v>-0.68448046859190637</v>
      </c>
      <c r="F72" s="9">
        <f t="shared" si="20"/>
        <v>0.45718666915434492</v>
      </c>
      <c r="G72" s="9">
        <f t="shared" si="20"/>
        <v>2.4627388216464929E-2</v>
      </c>
      <c r="H72" s="9">
        <f t="shared" si="20"/>
        <v>-0.61410496719775076</v>
      </c>
      <c r="I72" s="9">
        <f t="shared" si="20"/>
        <v>4.3613236187006672</v>
      </c>
      <c r="J72" s="9">
        <f t="shared" si="20"/>
        <v>18.511368312174646</v>
      </c>
      <c r="K72" s="9">
        <f t="shared" si="20"/>
        <v>82.585487035224105</v>
      </c>
      <c r="L72" s="9">
        <f t="shared" si="20"/>
        <v>1.633475634853645</v>
      </c>
      <c r="M72" s="9">
        <f t="shared" si="20"/>
        <v>-0.11365015891761832</v>
      </c>
    </row>
    <row r="73" spans="1:13" x14ac:dyDescent="0.25">
      <c r="A73" s="4" t="s">
        <v>15</v>
      </c>
      <c r="B73" s="8"/>
      <c r="C73" s="9" t="e">
        <f t="shared" ref="C73:M73" si="21">C25/B25-1</f>
        <v>#DIV/0!</v>
      </c>
      <c r="D73" s="9" t="e">
        <f t="shared" si="21"/>
        <v>#DIV/0!</v>
      </c>
      <c r="E73" s="9" t="e">
        <f t="shared" si="21"/>
        <v>#DIV/0!</v>
      </c>
      <c r="F73" s="9" t="e">
        <f t="shared" si="21"/>
        <v>#DIV/0!</v>
      </c>
      <c r="G73" s="9" t="e">
        <f t="shared" si="21"/>
        <v>#DIV/0!</v>
      </c>
      <c r="H73" s="9" t="e">
        <f t="shared" si="21"/>
        <v>#DIV/0!</v>
      </c>
      <c r="I73" s="9" t="e">
        <f t="shared" si="21"/>
        <v>#DIV/0!</v>
      </c>
      <c r="J73" s="9" t="e">
        <f t="shared" si="21"/>
        <v>#DIV/0!</v>
      </c>
      <c r="K73" s="9" t="e">
        <f t="shared" si="21"/>
        <v>#DIV/0!</v>
      </c>
      <c r="L73" s="9" t="e">
        <f t="shared" si="21"/>
        <v>#DIV/0!</v>
      </c>
      <c r="M73" s="9" t="e">
        <f t="shared" si="21"/>
        <v>#DIV/0!</v>
      </c>
    </row>
    <row r="74" spans="1:13" x14ac:dyDescent="0.25">
      <c r="A74" s="13" t="s">
        <v>43</v>
      </c>
      <c r="B74" s="8"/>
      <c r="C74" s="9">
        <f t="shared" ref="C74:M74" si="22">C26/B26-1</f>
        <v>-1</v>
      </c>
      <c r="D74" s="9" t="e">
        <f t="shared" si="22"/>
        <v>#DIV/0!</v>
      </c>
      <c r="E74" s="9" t="e">
        <f t="shared" si="22"/>
        <v>#DIV/0!</v>
      </c>
      <c r="F74" s="9">
        <f t="shared" si="22"/>
        <v>-0.299924365837971</v>
      </c>
      <c r="G74" s="9">
        <f t="shared" si="22"/>
        <v>-0.9994833507771711</v>
      </c>
      <c r="H74" s="9">
        <f t="shared" si="22"/>
        <v>4205.274291175534</v>
      </c>
      <c r="I74" s="9">
        <f t="shared" si="22"/>
        <v>-0.99944613149775874</v>
      </c>
      <c r="J74" s="9">
        <f t="shared" si="22"/>
        <v>-0.16860385614658824</v>
      </c>
      <c r="K74" s="9">
        <f t="shared" si="22"/>
        <v>-0.65773026315789473</v>
      </c>
      <c r="L74" s="9">
        <f t="shared" si="22"/>
        <v>2.134070158577607</v>
      </c>
      <c r="M74" s="9">
        <f t="shared" si="22"/>
        <v>15.882244710211591</v>
      </c>
    </row>
    <row r="75" spans="1:13" x14ac:dyDescent="0.25">
      <c r="A75" s="4" t="s">
        <v>42</v>
      </c>
      <c r="B75" s="8"/>
      <c r="C75" s="9">
        <f t="shared" ref="C75:M75" si="23">C27/B27-1</f>
        <v>-1</v>
      </c>
      <c r="D75" s="9" t="e">
        <f t="shared" si="23"/>
        <v>#DIV/0!</v>
      </c>
      <c r="E75" s="9" t="e">
        <f t="shared" si="23"/>
        <v>#DIV/0!</v>
      </c>
      <c r="F75" s="9">
        <f t="shared" si="23"/>
        <v>-1</v>
      </c>
      <c r="G75" s="9" t="e">
        <f t="shared" si="23"/>
        <v>#DIV/0!</v>
      </c>
      <c r="H75" s="9" t="e">
        <f t="shared" si="23"/>
        <v>#DIV/0!</v>
      </c>
      <c r="I75" s="9" t="e">
        <f t="shared" si="23"/>
        <v>#DIV/0!</v>
      </c>
      <c r="J75" s="9" t="e">
        <f t="shared" si="23"/>
        <v>#DIV/0!</v>
      </c>
      <c r="K75" s="9" t="e">
        <f t="shared" si="23"/>
        <v>#DIV/0!</v>
      </c>
      <c r="L75" s="9">
        <f t="shared" si="23"/>
        <v>-0.2463968063872255</v>
      </c>
      <c r="M75" s="9">
        <f t="shared" si="23"/>
        <v>-0.99499516891834627</v>
      </c>
    </row>
    <row r="76" spans="1:13" x14ac:dyDescent="0.25">
      <c r="A76" s="4" t="s">
        <v>16</v>
      </c>
      <c r="B76" s="8"/>
      <c r="C76" s="9">
        <f t="shared" ref="C76:M76" si="24">C28/B28-1</f>
        <v>-0.48811291767170928</v>
      </c>
      <c r="D76" s="9">
        <f t="shared" si="24"/>
        <v>0.29503989840048539</v>
      </c>
      <c r="E76" s="9">
        <f t="shared" si="24"/>
        <v>-0.58758004270290698</v>
      </c>
      <c r="F76" s="9">
        <f t="shared" si="24"/>
        <v>0.16293046916284126</v>
      </c>
      <c r="G76" s="9">
        <f t="shared" si="24"/>
        <v>-0.52128189125199931</v>
      </c>
      <c r="H76" s="9">
        <f t="shared" si="24"/>
        <v>1.7022341041326881</v>
      </c>
      <c r="I76" s="9">
        <f t="shared" si="24"/>
        <v>0.47378996224619074</v>
      </c>
      <c r="J76" s="9">
        <f t="shared" si="24"/>
        <v>-0.59269711939465053</v>
      </c>
      <c r="K76" s="9">
        <f t="shared" si="24"/>
        <v>1.6261914607740917</v>
      </c>
      <c r="L76" s="9">
        <f t="shared" si="24"/>
        <v>-1.5691135937433098E-2</v>
      </c>
      <c r="M76" s="9">
        <f t="shared" si="24"/>
        <v>-0.19014689231684345</v>
      </c>
    </row>
    <row r="77" spans="1:13" x14ac:dyDescent="0.25">
      <c r="A77" s="4" t="s">
        <v>17</v>
      </c>
      <c r="B77" s="8"/>
      <c r="C77" s="9">
        <f t="shared" ref="C77:M77" si="25">C29/B29-1</f>
        <v>0.33330742200190944</v>
      </c>
      <c r="D77" s="9">
        <f t="shared" si="25"/>
        <v>-0.23284773557969007</v>
      </c>
      <c r="E77" s="9">
        <f t="shared" si="25"/>
        <v>-0.24978223802796318</v>
      </c>
      <c r="F77" s="9">
        <f t="shared" si="25"/>
        <v>0.59638486933528667</v>
      </c>
      <c r="G77" s="9">
        <f t="shared" si="25"/>
        <v>-0.34768311592799839</v>
      </c>
      <c r="H77" s="9">
        <f t="shared" si="25"/>
        <v>-6.3485253621742399E-2</v>
      </c>
      <c r="I77" s="9">
        <f t="shared" si="25"/>
        <v>0.48929579715548921</v>
      </c>
      <c r="J77" s="9">
        <f t="shared" si="25"/>
        <v>-0.34640029615269752</v>
      </c>
      <c r="K77" s="9">
        <f t="shared" si="25"/>
        <v>0.30986335553281497</v>
      </c>
      <c r="L77" s="9">
        <f t="shared" si="25"/>
        <v>-6.2345290889683103E-2</v>
      </c>
      <c r="M77" s="9">
        <f t="shared" si="25"/>
        <v>-0.32212754107490948</v>
      </c>
    </row>
    <row r="78" spans="1:13" x14ac:dyDescent="0.25">
      <c r="A78" s="4" t="s">
        <v>39</v>
      </c>
      <c r="B78" s="8"/>
      <c r="C78" s="9">
        <f t="shared" ref="C78:M78" si="26">C30/B30-1</f>
        <v>-0.98730992555648189</v>
      </c>
      <c r="D78" s="9">
        <f t="shared" si="26"/>
        <v>-0.86627906976744184</v>
      </c>
      <c r="E78" s="9">
        <f t="shared" si="26"/>
        <v>10915.134782608697</v>
      </c>
      <c r="F78" s="9">
        <f t="shared" si="26"/>
        <v>-0.99998406825795561</v>
      </c>
      <c r="G78" s="9">
        <f t="shared" si="26"/>
        <v>11.424999999999999</v>
      </c>
      <c r="H78" s="9">
        <f t="shared" si="26"/>
        <v>7278.904225352112</v>
      </c>
      <c r="I78" s="9">
        <f t="shared" si="26"/>
        <v>-0.99977889023016531</v>
      </c>
      <c r="J78" s="9">
        <f t="shared" si="26"/>
        <v>-0.1835</v>
      </c>
      <c r="K78" s="9">
        <f t="shared" si="26"/>
        <v>4.0122473974280473</v>
      </c>
      <c r="L78" s="9">
        <f t="shared" si="26"/>
        <v>-0.64874770922419067</v>
      </c>
      <c r="M78" s="9">
        <f t="shared" si="26"/>
        <v>-0.30695652173913046</v>
      </c>
    </row>
    <row r="79" spans="1:13" x14ac:dyDescent="0.25">
      <c r="A79" s="4" t="s">
        <v>18</v>
      </c>
      <c r="B79" s="8"/>
      <c r="C79" s="9" t="e">
        <f t="shared" ref="C79:M79" si="27">C31/B31-1</f>
        <v>#DIV/0!</v>
      </c>
      <c r="D79" s="9" t="e">
        <f t="shared" si="27"/>
        <v>#DIV/0!</v>
      </c>
      <c r="E79" s="9" t="e">
        <f t="shared" si="27"/>
        <v>#DIV/0!</v>
      </c>
      <c r="F79" s="9" t="e">
        <f t="shared" si="27"/>
        <v>#DIV/0!</v>
      </c>
      <c r="G79" s="9" t="e">
        <f t="shared" si="27"/>
        <v>#DIV/0!</v>
      </c>
      <c r="H79" s="9" t="e">
        <f t="shared" si="27"/>
        <v>#DIV/0!</v>
      </c>
      <c r="I79" s="9" t="e">
        <f t="shared" si="27"/>
        <v>#DIV/0!</v>
      </c>
      <c r="J79" s="9">
        <f t="shared" si="27"/>
        <v>-1</v>
      </c>
      <c r="K79" s="9" t="e">
        <f t="shared" si="27"/>
        <v>#DIV/0!</v>
      </c>
      <c r="L79" s="9">
        <f t="shared" si="27"/>
        <v>-1</v>
      </c>
      <c r="M79" s="9" t="e">
        <f t="shared" si="27"/>
        <v>#DIV/0!</v>
      </c>
    </row>
    <row r="80" spans="1:13" x14ac:dyDescent="0.25">
      <c r="A80" s="4" t="s">
        <v>19</v>
      </c>
      <c r="B80" s="8"/>
      <c r="C80" s="9">
        <f t="shared" ref="C80:M80" si="28">C32/B32-1</f>
        <v>-0.11332836914696875</v>
      </c>
      <c r="D80" s="9">
        <f t="shared" si="28"/>
        <v>0.35181066437761799</v>
      </c>
      <c r="E80" s="9">
        <f t="shared" si="28"/>
        <v>2.566793653290822E-2</v>
      </c>
      <c r="F80" s="9">
        <f t="shared" si="28"/>
        <v>0.30676238329377914</v>
      </c>
      <c r="G80" s="9">
        <f t="shared" si="28"/>
        <v>-0.15242023546354577</v>
      </c>
      <c r="H80" s="9">
        <f t="shared" si="28"/>
        <v>-2.654083402213292E-2</v>
      </c>
      <c r="I80" s="9">
        <f t="shared" si="28"/>
        <v>0.34992003724038745</v>
      </c>
      <c r="J80" s="9">
        <f t="shared" si="28"/>
        <v>-0.33065101466993674</v>
      </c>
      <c r="K80" s="9">
        <f t="shared" si="28"/>
        <v>4.6402856762768785E-2</v>
      </c>
      <c r="L80" s="9">
        <f t="shared" si="28"/>
        <v>1.5829820679649083</v>
      </c>
      <c r="M80" s="9">
        <f t="shared" si="28"/>
        <v>-0.6474588133643806</v>
      </c>
    </row>
    <row r="81" spans="1:13" x14ac:dyDescent="0.25">
      <c r="A81" s="4" t="s">
        <v>40</v>
      </c>
      <c r="B81" s="8"/>
      <c r="C81" s="9" t="e">
        <f t="shared" ref="C81:M81" si="29">C33/B33-1</f>
        <v>#DIV/0!</v>
      </c>
      <c r="D81" s="9" t="e">
        <f t="shared" si="29"/>
        <v>#DIV/0!</v>
      </c>
      <c r="E81" s="9" t="e">
        <f t="shared" si="29"/>
        <v>#DIV/0!</v>
      </c>
      <c r="F81" s="9" t="e">
        <f t="shared" si="29"/>
        <v>#DIV/0!</v>
      </c>
      <c r="G81" s="9" t="e">
        <f t="shared" si="29"/>
        <v>#DIV/0!</v>
      </c>
      <c r="H81" s="9">
        <f t="shared" si="29"/>
        <v>0.19687347337567163</v>
      </c>
      <c r="I81" s="9">
        <f t="shared" si="29"/>
        <v>21526.352040816324</v>
      </c>
      <c r="J81" s="9">
        <f t="shared" si="29"/>
        <v>-1.1560859570916016E-2</v>
      </c>
      <c r="K81" s="9">
        <f t="shared" si="29"/>
        <v>-0.46453208794219103</v>
      </c>
      <c r="L81" s="9">
        <f t="shared" si="29"/>
        <v>0.80911186870430529</v>
      </c>
      <c r="M81" s="9">
        <f t="shared" si="29"/>
        <v>-0.9999900003252864</v>
      </c>
    </row>
    <row r="82" spans="1:13" x14ac:dyDescent="0.25">
      <c r="A82" s="4" t="s">
        <v>20</v>
      </c>
      <c r="B82" s="8"/>
      <c r="C82" s="9">
        <f t="shared" ref="C82:M82" si="30">C34/B34-1</f>
        <v>-0.99993062342962513</v>
      </c>
      <c r="D82" s="9">
        <f t="shared" si="30"/>
        <v>305.04635559621835</v>
      </c>
      <c r="E82" s="9">
        <f t="shared" si="30"/>
        <v>55.051150642833377</v>
      </c>
      <c r="F82" s="9">
        <f t="shared" si="30"/>
        <v>-0.97992512620761052</v>
      </c>
      <c r="G82" s="9">
        <f t="shared" si="30"/>
        <v>4.9533692948902273</v>
      </c>
      <c r="H82" s="9">
        <f t="shared" si="30"/>
        <v>8.0517660996279794</v>
      </c>
      <c r="I82" s="9">
        <f t="shared" si="30"/>
        <v>-0.99990014826076956</v>
      </c>
      <c r="J82" s="9">
        <f t="shared" si="30"/>
        <v>11111.942725477289</v>
      </c>
      <c r="K82" s="9">
        <f t="shared" si="30"/>
        <v>-0.99975458456354527</v>
      </c>
      <c r="L82" s="9">
        <f t="shared" si="30"/>
        <v>20.159887755717818</v>
      </c>
      <c r="M82" s="9">
        <f t="shared" si="30"/>
        <v>-0.95152898766685534</v>
      </c>
    </row>
    <row r="83" spans="1:13" x14ac:dyDescent="0.25">
      <c r="A83" s="4" t="s">
        <v>21</v>
      </c>
      <c r="B83" s="8"/>
      <c r="C83" s="9">
        <f t="shared" ref="C83:M83" si="31">C35/B35-1</f>
        <v>-0.81618182955466834</v>
      </c>
      <c r="D83" s="9">
        <f t="shared" si="31"/>
        <v>1.9778901216993088</v>
      </c>
      <c r="E83" s="9">
        <f t="shared" si="31"/>
        <v>-0.63194199280065266</v>
      </c>
      <c r="F83" s="9">
        <f t="shared" si="31"/>
        <v>-1</v>
      </c>
      <c r="G83" s="9" t="e">
        <f t="shared" si="31"/>
        <v>#DIV/0!</v>
      </c>
      <c r="H83" s="9" t="e">
        <f t="shared" si="31"/>
        <v>#DIV/0!</v>
      </c>
      <c r="I83" s="9" t="e">
        <f t="shared" si="31"/>
        <v>#DIV/0!</v>
      </c>
      <c r="J83" s="9">
        <f t="shared" si="31"/>
        <v>-1</v>
      </c>
      <c r="K83" s="9" t="e">
        <f t="shared" si="31"/>
        <v>#DIV/0!</v>
      </c>
      <c r="L83" s="9" t="e">
        <f t="shared" si="31"/>
        <v>#DIV/0!</v>
      </c>
      <c r="M83" s="9">
        <f t="shared" si="31"/>
        <v>1603.0246153846153</v>
      </c>
    </row>
    <row r="84" spans="1:13" x14ac:dyDescent="0.25">
      <c r="A84" s="4" t="s">
        <v>22</v>
      </c>
      <c r="B84" s="8"/>
      <c r="C84" s="9">
        <f t="shared" ref="C84:M84" si="32">C36/B36-1</f>
        <v>-0.21482268453144249</v>
      </c>
      <c r="D84" s="9">
        <f t="shared" si="32"/>
        <v>0.54238831529414511</v>
      </c>
      <c r="E84" s="9">
        <f t="shared" si="32"/>
        <v>-0.72450308483576165</v>
      </c>
      <c r="F84" s="9">
        <f t="shared" si="32"/>
        <v>-0.55795103946617708</v>
      </c>
      <c r="G84" s="9">
        <f t="shared" si="32"/>
        <v>-0.99873261039120931</v>
      </c>
      <c r="H84" s="9">
        <f t="shared" si="32"/>
        <v>7.7701863354037251</v>
      </c>
      <c r="I84" s="9">
        <f t="shared" si="32"/>
        <v>88.674008498583561</v>
      </c>
      <c r="J84" s="9">
        <f t="shared" si="32"/>
        <v>-0.19698956797401979</v>
      </c>
      <c r="K84" s="9">
        <f t="shared" si="32"/>
        <v>0.41604511308070435</v>
      </c>
      <c r="L84" s="9">
        <f t="shared" si="32"/>
        <v>1.5830101881290659</v>
      </c>
      <c r="M84" s="9">
        <f t="shared" si="32"/>
        <v>0.72618559897770241</v>
      </c>
    </row>
    <row r="85" spans="1:13" x14ac:dyDescent="0.25">
      <c r="A85" s="4" t="s">
        <v>23</v>
      </c>
      <c r="B85" s="8"/>
      <c r="C85" s="9">
        <f t="shared" ref="C85:M85" si="33">C37/B37-1</f>
        <v>-0.19502581230748062</v>
      </c>
      <c r="D85" s="9">
        <f t="shared" si="33"/>
        <v>-0.99820815839257326</v>
      </c>
      <c r="E85" s="9">
        <f t="shared" si="33"/>
        <v>93.542396386972314</v>
      </c>
      <c r="F85" s="9">
        <f t="shared" si="33"/>
        <v>2.1368520799363231</v>
      </c>
      <c r="G85" s="9">
        <f t="shared" si="33"/>
        <v>-0.58943664293711961</v>
      </c>
      <c r="H85" s="9">
        <f t="shared" si="33"/>
        <v>4.1773649232013357</v>
      </c>
      <c r="I85" s="9">
        <f t="shared" si="33"/>
        <v>-0.98820743453974491</v>
      </c>
      <c r="J85" s="9">
        <f t="shared" si="33"/>
        <v>8.4938297559497968</v>
      </c>
      <c r="K85" s="9">
        <f t="shared" si="33"/>
        <v>6.1491296683361236</v>
      </c>
      <c r="L85" s="9">
        <f t="shared" si="33"/>
        <v>-0.70221301830355243</v>
      </c>
      <c r="M85" s="9">
        <f t="shared" si="33"/>
        <v>-0.99030970918038108</v>
      </c>
    </row>
    <row r="86" spans="1:13" x14ac:dyDescent="0.25">
      <c r="A86" s="4" t="s">
        <v>24</v>
      </c>
      <c r="B86" s="8"/>
      <c r="C86" s="9">
        <f t="shared" ref="C86:M86" si="34">C38/B38-1</f>
        <v>-0.25568706046194456</v>
      </c>
      <c r="D86" s="9">
        <f t="shared" si="34"/>
        <v>0.14409030869910588</v>
      </c>
      <c r="E86" s="9">
        <f t="shared" si="34"/>
        <v>-0.23456138888414135</v>
      </c>
      <c r="F86" s="9">
        <f t="shared" si="34"/>
        <v>0.15588261273671189</v>
      </c>
      <c r="G86" s="9">
        <f t="shared" si="34"/>
        <v>-4.7029717199948196E-2</v>
      </c>
      <c r="H86" s="9">
        <f t="shared" si="34"/>
        <v>2.4416974211842524E-2</v>
      </c>
      <c r="I86" s="9">
        <f t="shared" si="34"/>
        <v>0.16896635435684515</v>
      </c>
      <c r="J86" s="9">
        <f t="shared" si="34"/>
        <v>-0.18016672699118519</v>
      </c>
      <c r="K86" s="9">
        <f t="shared" si="34"/>
        <v>3.8334993761551361E-2</v>
      </c>
      <c r="L86" s="9">
        <f t="shared" si="34"/>
        <v>-2.9149905426850364E-2</v>
      </c>
      <c r="M86" s="9">
        <f t="shared" si="34"/>
        <v>-2.9247371597116545E-2</v>
      </c>
    </row>
    <row r="87" spans="1:13" x14ac:dyDescent="0.25">
      <c r="A87" s="4" t="s">
        <v>25</v>
      </c>
      <c r="B87" s="8"/>
      <c r="C87" s="9">
        <f t="shared" ref="C87:M87" si="35">C39/B39-1</f>
        <v>-0.36289271898146691</v>
      </c>
      <c r="D87" s="9">
        <f t="shared" si="35"/>
        <v>2.1009766826865306</v>
      </c>
      <c r="E87" s="9">
        <f t="shared" si="35"/>
        <v>-0.53140079663263617</v>
      </c>
      <c r="F87" s="9">
        <f t="shared" si="35"/>
        <v>0.37087126405521587</v>
      </c>
      <c r="G87" s="9">
        <f t="shared" si="35"/>
        <v>-0.24779070779948453</v>
      </c>
      <c r="H87" s="9">
        <f t="shared" si="35"/>
        <v>0.10703557990437651</v>
      </c>
      <c r="I87" s="9">
        <f t="shared" si="35"/>
        <v>-5.509708830578719E-2</v>
      </c>
      <c r="J87" s="9">
        <f t="shared" si="35"/>
        <v>-5.6198528457915842E-2</v>
      </c>
      <c r="K87" s="9">
        <f t="shared" si="35"/>
        <v>-1.0920772922712763E-2</v>
      </c>
      <c r="L87" s="9">
        <f t="shared" si="35"/>
        <v>0.47433463599510617</v>
      </c>
      <c r="M87" s="9">
        <f t="shared" si="35"/>
        <v>-0.41681710311405806</v>
      </c>
    </row>
    <row r="88" spans="1:13" x14ac:dyDescent="0.25">
      <c r="A88" s="4" t="s">
        <v>26</v>
      </c>
      <c r="B88" s="8"/>
      <c r="C88" s="9">
        <f t="shared" ref="C88:M88" si="36">C40/B40-1</f>
        <v>-0.61081475092811055</v>
      </c>
      <c r="D88" s="9">
        <f t="shared" si="36"/>
        <v>8.6796306250896071E-2</v>
      </c>
      <c r="E88" s="9">
        <f t="shared" si="36"/>
        <v>1.1781833056597781</v>
      </c>
      <c r="F88" s="9">
        <f t="shared" si="36"/>
        <v>0.25201464591587985</v>
      </c>
      <c r="G88" s="9">
        <f t="shared" si="36"/>
        <v>-0.23268958879909729</v>
      </c>
      <c r="H88" s="9">
        <f t="shared" si="36"/>
        <v>1.2792773740134926</v>
      </c>
      <c r="I88" s="9">
        <f t="shared" si="36"/>
        <v>-0.83433258958682122</v>
      </c>
      <c r="J88" s="9">
        <f t="shared" si="36"/>
        <v>2.3209409793682676</v>
      </c>
      <c r="K88" s="9">
        <f t="shared" si="36"/>
        <v>-0.59914581274866241</v>
      </c>
      <c r="L88" s="9">
        <f t="shared" si="36"/>
        <v>-1.572459078893873E-2</v>
      </c>
      <c r="M88" s="9">
        <f t="shared" si="36"/>
        <v>1.9975453560262393</v>
      </c>
    </row>
    <row r="89" spans="1:13" x14ac:dyDescent="0.25">
      <c r="A89" s="22" t="s">
        <v>50</v>
      </c>
      <c r="B89" s="8"/>
      <c r="C89" s="9" t="e">
        <f t="shared" ref="C89:L89" si="37">C41/B41-1</f>
        <v>#DIV/0!</v>
      </c>
      <c r="D89" s="9" t="e">
        <f t="shared" si="37"/>
        <v>#DIV/0!</v>
      </c>
      <c r="E89" s="9" t="e">
        <f t="shared" si="37"/>
        <v>#DIV/0!</v>
      </c>
      <c r="F89" s="9" t="e">
        <f t="shared" si="37"/>
        <v>#DIV/0!</v>
      </c>
      <c r="G89" s="9" t="e">
        <f t="shared" si="37"/>
        <v>#DIV/0!</v>
      </c>
      <c r="H89" s="9" t="e">
        <f t="shared" si="37"/>
        <v>#DIV/0!</v>
      </c>
      <c r="I89" s="9" t="e">
        <f t="shared" si="37"/>
        <v>#DIV/0!</v>
      </c>
      <c r="J89" s="9" t="e">
        <f t="shared" si="37"/>
        <v>#DIV/0!</v>
      </c>
      <c r="K89" s="9" t="e">
        <f t="shared" si="37"/>
        <v>#DIV/0!</v>
      </c>
      <c r="L89" s="9" t="e">
        <f t="shared" si="37"/>
        <v>#DIV/0!</v>
      </c>
      <c r="M89" s="9"/>
    </row>
    <row r="90" spans="1:13" x14ac:dyDescent="0.25">
      <c r="A90" s="4" t="s">
        <v>44</v>
      </c>
      <c r="B90" s="8"/>
      <c r="C90" s="9" t="e">
        <f t="shared" ref="C90:L90" si="38">C42/B42-1</f>
        <v>#DIV/0!</v>
      </c>
      <c r="D90" s="9" t="e">
        <f t="shared" si="38"/>
        <v>#DIV/0!</v>
      </c>
      <c r="E90" s="9" t="e">
        <f t="shared" si="38"/>
        <v>#DIV/0!</v>
      </c>
      <c r="F90" s="9" t="e">
        <f t="shared" si="38"/>
        <v>#DIV/0!</v>
      </c>
      <c r="G90" s="9" t="e">
        <f t="shared" si="38"/>
        <v>#DIV/0!</v>
      </c>
      <c r="H90" s="9" t="e">
        <f t="shared" si="38"/>
        <v>#DIV/0!</v>
      </c>
      <c r="I90" s="9" t="e">
        <f t="shared" si="38"/>
        <v>#DIV/0!</v>
      </c>
      <c r="J90" s="9" t="e">
        <f t="shared" si="38"/>
        <v>#DIV/0!</v>
      </c>
      <c r="K90" s="9" t="e">
        <f t="shared" si="38"/>
        <v>#DIV/0!</v>
      </c>
      <c r="L90" s="9" t="e">
        <f t="shared" si="38"/>
        <v>#DIV/0!</v>
      </c>
      <c r="M90" s="9" t="e">
        <f t="shared" ref="M90" si="39">M42/L42-1</f>
        <v>#DIV/0!</v>
      </c>
    </row>
    <row r="91" spans="1:13" x14ac:dyDescent="0.25">
      <c r="A91" s="4" t="s">
        <v>45</v>
      </c>
      <c r="B91" s="8"/>
      <c r="C91" s="9" t="e">
        <f t="shared" ref="C91:L91" si="40">C43/B43-1</f>
        <v>#DIV/0!</v>
      </c>
      <c r="D91" s="9" t="e">
        <f t="shared" si="40"/>
        <v>#DIV/0!</v>
      </c>
      <c r="E91" s="9" t="e">
        <f t="shared" si="40"/>
        <v>#DIV/0!</v>
      </c>
      <c r="F91" s="9" t="e">
        <f t="shared" si="40"/>
        <v>#DIV/0!</v>
      </c>
      <c r="G91" s="9" t="e">
        <f t="shared" si="40"/>
        <v>#DIV/0!</v>
      </c>
      <c r="H91" s="9" t="e">
        <f t="shared" si="40"/>
        <v>#DIV/0!</v>
      </c>
      <c r="I91" s="9" t="e">
        <f t="shared" si="40"/>
        <v>#DIV/0!</v>
      </c>
      <c r="J91" s="9" t="e">
        <f t="shared" si="40"/>
        <v>#DIV/0!</v>
      </c>
      <c r="K91" s="9" t="e">
        <f t="shared" si="40"/>
        <v>#DIV/0!</v>
      </c>
      <c r="L91" s="9" t="e">
        <f t="shared" si="40"/>
        <v>#DIV/0!</v>
      </c>
      <c r="M91" s="9" t="e">
        <f t="shared" ref="M91" si="41">M43/L43-1</f>
        <v>#DIV/0!</v>
      </c>
    </row>
    <row r="92" spans="1:13" x14ac:dyDescent="0.25">
      <c r="A92" s="14" t="s">
        <v>47</v>
      </c>
      <c r="B92" s="8"/>
      <c r="C92" s="9" t="e">
        <f t="shared" ref="C92:L92" si="42">C44/B44-1</f>
        <v>#DIV/0!</v>
      </c>
      <c r="D92" s="9" t="e">
        <f t="shared" si="42"/>
        <v>#DIV/0!</v>
      </c>
      <c r="E92" s="9" t="e">
        <f t="shared" si="42"/>
        <v>#DIV/0!</v>
      </c>
      <c r="F92" s="9" t="e">
        <f t="shared" si="42"/>
        <v>#DIV/0!</v>
      </c>
      <c r="G92" s="9" t="e">
        <f t="shared" si="42"/>
        <v>#DIV/0!</v>
      </c>
      <c r="H92" s="9" t="e">
        <f t="shared" si="42"/>
        <v>#DIV/0!</v>
      </c>
      <c r="I92" s="9">
        <f t="shared" si="42"/>
        <v>-1</v>
      </c>
      <c r="J92" s="9" t="e">
        <f t="shared" si="42"/>
        <v>#DIV/0!</v>
      </c>
      <c r="K92" s="9" t="e">
        <f t="shared" si="42"/>
        <v>#DIV/0!</v>
      </c>
      <c r="L92" s="9" t="e">
        <f t="shared" si="42"/>
        <v>#DIV/0!</v>
      </c>
      <c r="M92" s="9" t="e">
        <f t="shared" ref="M92" si="43">M44/L44-1</f>
        <v>#DIV/0!</v>
      </c>
    </row>
    <row r="93" spans="1:13" x14ac:dyDescent="0.25">
      <c r="A93" s="2" t="s">
        <v>46</v>
      </c>
      <c r="B93" s="8"/>
      <c r="C93" s="9">
        <f t="shared" ref="C93" si="44">C45/B45-1</f>
        <v>-0.27941245190735065</v>
      </c>
      <c r="D93" s="9">
        <f t="shared" ref="D93" si="45">D45/C45-1</f>
        <v>1.0107145687872521E-2</v>
      </c>
      <c r="E93" s="9">
        <f t="shared" ref="E93" si="46">E45/D45-1</f>
        <v>0.18063397336532905</v>
      </c>
      <c r="F93" s="9">
        <f t="shared" ref="F93" si="47">F45/E45-1</f>
        <v>-0.15361190999830809</v>
      </c>
      <c r="G93" s="9">
        <f t="shared" ref="G93" si="48">G45/F45-1</f>
        <v>-8.8184696325063205E-3</v>
      </c>
      <c r="H93" s="9">
        <f t="shared" ref="H93" si="49">H45/G45-1</f>
        <v>-9.1370948531244167E-3</v>
      </c>
      <c r="I93" s="9">
        <f t="shared" ref="I93" si="50">I45/H45-1</f>
        <v>-0.39977831080098847</v>
      </c>
      <c r="J93" s="9">
        <f t="shared" ref="J93" si="51">J45/I45-1</f>
        <v>1.716808854605012</v>
      </c>
      <c r="K93" s="9">
        <f t="shared" ref="K93" si="52">K45/J45-1</f>
        <v>-0.49028638288388682</v>
      </c>
      <c r="L93" s="9">
        <f t="shared" ref="L93" si="53">L45/K45-1</f>
        <v>0.49374859264085091</v>
      </c>
      <c r="M93" s="9">
        <f t="shared" ref="M93" si="54">M45/L45-1</f>
        <v>-0.194413303164507</v>
      </c>
    </row>
    <row r="94" spans="1:13" x14ac:dyDescent="0.25">
      <c r="A94" s="20" t="s">
        <v>53</v>
      </c>
      <c r="B94" s="8"/>
      <c r="C94" s="9" t="e">
        <f t="shared" ref="C94" si="55">C46/B46-1</f>
        <v>#DIV/0!</v>
      </c>
      <c r="D94" s="9" t="e">
        <f t="shared" ref="D94" si="56">D46/C46-1</f>
        <v>#DIV/0!</v>
      </c>
      <c r="E94" s="9" t="e">
        <f t="shared" ref="E94" si="57">E46/D46-1</f>
        <v>#DIV/0!</v>
      </c>
      <c r="F94" s="9" t="e">
        <f t="shared" ref="F94" si="58">F46/E46-1</f>
        <v>#DIV/0!</v>
      </c>
      <c r="G94" s="9" t="e">
        <f t="shared" ref="G94" si="59">G46/F46-1</f>
        <v>#DIV/0!</v>
      </c>
      <c r="H94" s="9" t="e">
        <f t="shared" ref="H94" si="60">H46/G46-1</f>
        <v>#DIV/0!</v>
      </c>
      <c r="I94" s="9" t="e">
        <f t="shared" ref="I94" si="61">I46/H46-1</f>
        <v>#DIV/0!</v>
      </c>
      <c r="J94" s="9" t="e">
        <f t="shared" ref="J94" si="62">J46/I46-1</f>
        <v>#DIV/0!</v>
      </c>
      <c r="K94" s="9" t="e">
        <f t="shared" ref="K94" si="63">K46/J46-1</f>
        <v>#DIV/0!</v>
      </c>
      <c r="L94" s="9" t="e">
        <f t="shared" ref="L94" si="64">L46/K46-1</f>
        <v>#DIV/0!</v>
      </c>
      <c r="M94" s="9" t="e">
        <f t="shared" ref="M94" si="65">M46/L46-1</f>
        <v>#DIV/0!</v>
      </c>
    </row>
    <row r="95" spans="1:13" x14ac:dyDescent="0.25">
      <c r="A95" s="4" t="s">
        <v>27</v>
      </c>
      <c r="B95" s="8"/>
      <c r="C95" s="9">
        <f t="shared" ref="C95:M95" si="66">C47/B47-1</f>
        <v>0.38736924320194999</v>
      </c>
      <c r="D95" s="9">
        <f t="shared" si="66"/>
        <v>-0.27620540974806751</v>
      </c>
      <c r="E95" s="9">
        <f t="shared" si="66"/>
        <v>0.86724617933281278</v>
      </c>
      <c r="F95" s="9">
        <f t="shared" si="66"/>
        <v>-0.29737478871074141</v>
      </c>
      <c r="G95" s="9">
        <f t="shared" si="66"/>
        <v>-0.53042119861642822</v>
      </c>
      <c r="H95" s="9">
        <f t="shared" si="66"/>
        <v>3.0700307711759729</v>
      </c>
      <c r="I95" s="9">
        <f t="shared" si="66"/>
        <v>-0.50877749207629464</v>
      </c>
      <c r="J95" s="9">
        <f t="shared" si="66"/>
        <v>-0.50014147568559664</v>
      </c>
      <c r="K95" s="9">
        <f t="shared" si="66"/>
        <v>1.6439706665254437</v>
      </c>
      <c r="L95" s="9">
        <f t="shared" si="66"/>
        <v>-0.24345520581335756</v>
      </c>
      <c r="M95" s="9">
        <f t="shared" si="66"/>
        <v>0.9546973956722471</v>
      </c>
    </row>
    <row r="96" spans="1:13" x14ac:dyDescent="0.25">
      <c r="A96" s="4" t="s">
        <v>28</v>
      </c>
      <c r="B96" s="8"/>
      <c r="C96" s="9">
        <f t="shared" ref="C96:M96" si="67">C48/B48-1</f>
        <v>-9.873393719841661E-2</v>
      </c>
      <c r="D96" s="9">
        <f t="shared" si="67"/>
        <v>0.15732429719418328</v>
      </c>
      <c r="E96" s="9">
        <f t="shared" si="67"/>
        <v>-0.17141576868058017</v>
      </c>
      <c r="F96" s="9">
        <f t="shared" si="67"/>
        <v>1.491438947373136E-2</v>
      </c>
      <c r="G96" s="9">
        <f t="shared" si="67"/>
        <v>-0.226824395645701</v>
      </c>
      <c r="H96" s="9">
        <f t="shared" si="67"/>
        <v>3.758374333390857E-2</v>
      </c>
      <c r="I96" s="9">
        <f t="shared" si="67"/>
        <v>5.6391641812947313E-3</v>
      </c>
      <c r="J96" s="9">
        <f t="shared" si="67"/>
        <v>-3.6683334685357782E-2</v>
      </c>
      <c r="K96" s="9">
        <f t="shared" si="67"/>
        <v>-5.1487605289994853E-2</v>
      </c>
      <c r="L96" s="9">
        <f t="shared" si="67"/>
        <v>-0.17242621823753779</v>
      </c>
      <c r="M96" s="9">
        <f t="shared" si="67"/>
        <v>-0.14037338620775319</v>
      </c>
    </row>
    <row r="97" spans="1:13" ht="13.8" thickBot="1" x14ac:dyDescent="0.3">
      <c r="A97" s="4" t="s">
        <v>29</v>
      </c>
      <c r="B97" s="8"/>
      <c r="C97" s="9">
        <f t="shared" ref="C97:M97" si="68">C49/B49-1</f>
        <v>-0.99922467535475312</v>
      </c>
      <c r="D97" s="9">
        <f t="shared" si="68"/>
        <v>1305.0279676395533</v>
      </c>
      <c r="E97" s="9">
        <f t="shared" si="68"/>
        <v>0.22217919377785211</v>
      </c>
      <c r="F97" s="9">
        <f t="shared" si="68"/>
        <v>-0.32514880382346034</v>
      </c>
      <c r="G97" s="9">
        <f t="shared" si="68"/>
        <v>-0.36010534435644581</v>
      </c>
      <c r="H97" s="9">
        <f t="shared" si="68"/>
        <v>-0.3987865329925615</v>
      </c>
      <c r="I97" s="9">
        <f t="shared" si="68"/>
        <v>2.9474473264208978</v>
      </c>
      <c r="J97" s="9">
        <f t="shared" si="68"/>
        <v>-0.41274615119771474</v>
      </c>
      <c r="K97" s="9">
        <f t="shared" si="68"/>
        <v>0.81974294796326408</v>
      </c>
      <c r="L97" s="9">
        <f t="shared" si="68"/>
        <v>-0.38771354840900052</v>
      </c>
      <c r="M97" s="9">
        <f t="shared" si="68"/>
        <v>0.31494668566208461</v>
      </c>
    </row>
    <row r="98" spans="1:13" ht="13.8" thickBot="1" x14ac:dyDescent="0.3">
      <c r="A98" s="10" t="s">
        <v>35</v>
      </c>
      <c r="B98" s="11"/>
      <c r="C98" s="11">
        <f t="shared" ref="C98" si="69">C50/B50-1</f>
        <v>-0.26047536593565312</v>
      </c>
      <c r="D98" s="11">
        <f t="shared" ref="D98" si="70">D50/C50-1</f>
        <v>9.4278360310976028E-2</v>
      </c>
      <c r="E98" s="11">
        <f t="shared" ref="E98" si="71">E50/D50-1</f>
        <v>8.9470613829386147E-2</v>
      </c>
      <c r="F98" s="11">
        <f t="shared" ref="F98" si="72">F50/E50-1</f>
        <v>-1.2330363127308175E-2</v>
      </c>
      <c r="G98" s="11">
        <f t="shared" ref="G98" si="73">G50/F50-1</f>
        <v>-0.1458286366221021</v>
      </c>
      <c r="H98" s="11">
        <f t="shared" ref="H98" si="74">H50/G50-1</f>
        <v>0.22632848055066912</v>
      </c>
      <c r="I98" s="11">
        <f t="shared" ref="I98" si="75">I50/H50-1</f>
        <v>-3.4517328743161935E-2</v>
      </c>
      <c r="J98" s="11">
        <f t="shared" ref="J98" si="76">J50/I50-1</f>
        <v>-0.14569564433850191</v>
      </c>
      <c r="K98" s="11">
        <f t="shared" ref="K98" si="77">K50/J50-1</f>
        <v>0.18747662962753098</v>
      </c>
      <c r="L98" s="11">
        <f t="shared" ref="L98" si="78">L50/K50-1</f>
        <v>0.11881120374654253</v>
      </c>
      <c r="M98" s="11">
        <f t="shared" ref="M98" si="79">M50/L50-1</f>
        <v>-0.14086582929882141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4:N4"/>
    <mergeCell ref="B5:N5"/>
  </mergeCells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2024-02-06T15:20:30Z</dcterms:modified>
</cp:coreProperties>
</file>