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2\DICIEMBRE\IMPO\"/>
    </mc:Choice>
  </mc:AlternateContent>
  <xr:revisionPtr revIDLastSave="0" documentId="13_ncr:1_{11FB1327-380C-4C0F-86D0-8447C32BBB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PO TONS" sheetId="1" r:id="rId1"/>
  </sheets>
  <definedNames>
    <definedName name="_xlnm.Print_Area" localSheetId="0">'IMPO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 l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 l="1"/>
  <c r="D89" i="1"/>
  <c r="E89" i="1"/>
  <c r="F89" i="1"/>
  <c r="G89" i="1"/>
  <c r="H89" i="1"/>
  <c r="I89" i="1"/>
  <c r="J89" i="1"/>
  <c r="K89" i="1"/>
  <c r="L89" i="1"/>
  <c r="M89" i="1"/>
  <c r="C92" i="1" l="1"/>
  <c r="D92" i="1"/>
  <c r="E92" i="1"/>
  <c r="F92" i="1"/>
  <c r="G92" i="1"/>
  <c r="H92" i="1"/>
  <c r="I92" i="1"/>
  <c r="J92" i="1"/>
  <c r="K92" i="1"/>
  <c r="L92" i="1"/>
  <c r="M92" i="1"/>
  <c r="C93" i="1"/>
  <c r="D93" i="1"/>
  <c r="E93" i="1"/>
  <c r="F93" i="1"/>
  <c r="G93" i="1"/>
  <c r="H93" i="1"/>
  <c r="I93" i="1"/>
  <c r="J93" i="1"/>
  <c r="K93" i="1"/>
  <c r="L93" i="1"/>
  <c r="M93" i="1"/>
  <c r="C91" i="1"/>
  <c r="D91" i="1"/>
  <c r="E91" i="1"/>
  <c r="F91" i="1"/>
  <c r="G91" i="1"/>
  <c r="H91" i="1"/>
  <c r="I91" i="1"/>
  <c r="J91" i="1"/>
  <c r="K91" i="1"/>
  <c r="L91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L90" i="1"/>
  <c r="K90" i="1"/>
  <c r="J90" i="1"/>
  <c r="I90" i="1"/>
  <c r="H90" i="1"/>
  <c r="G90" i="1"/>
  <c r="F90" i="1"/>
  <c r="E90" i="1"/>
  <c r="D90" i="1"/>
  <c r="C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<sst xmlns="http://schemas.openxmlformats.org/spreadsheetml/2006/main" count="123" uniqueCount="66">
  <si>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</si>
  <si>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</si>
  <si>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</si>
  <si>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</si>
  <si>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</si>
  <si>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</si>
  <si>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</si>
  <si>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</si>
  <si>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</si>
  <si>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</si>
  <si>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</si>
  <si>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</si>
  <si>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</si>
  <si>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</si>
  <si>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</si>
  <si>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</si>
  <si>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</si>
  <si>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</si>
  <si>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</si>
  <si>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</si>
  <si>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</si>
  <si>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</si>
  <si>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</si>
  <si>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</si>
  <si>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</si>
  <si>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</si>
  <si>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</si>
  <si>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</si>
  <si>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</si>
  <si>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</si>
  <si>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</si>
  <si>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</si>
  <si>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Contacto: info@camport.cl</t>
  </si>
  <si>
    <t>TOTAL GENERAL</t>
  </si>
  <si>
    <t>CHACABUCO / PUERTO AYSÉN</t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</si>
  <si>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</si>
  <si>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</si>
  <si>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</si>
  <si>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</si>
  <si>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</si>
  <si>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</si>
  <si>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</si>
  <si>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</si>
  <si>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</si>
  <si>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</si>
  <si>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Diciembre - 2022</t>
  </si>
  <si>
    <t>Lugar de Ingreso (Puerto)</t>
  </si>
  <si>
    <t>Fuente: Elaboración propia en base a información de Aduana (Declaraciones de Ingreso DIN; importaciones a titulo definitivo ajustadas con sus documentos modificatorios)</t>
  </si>
  <si>
    <t>IMPORTACIONES POR LUGAR DE INGRESO</t>
  </si>
  <si>
    <t>TERMINAL GRÁNELES DEL NORTE</t>
  </si>
  <si>
    <t>TERMINAL PORTUARIO TERQUIM</t>
  </si>
  <si>
    <t>GNL MEJILLONES</t>
  </si>
  <si>
    <t>ÚLTIMOS 12 MESES</t>
  </si>
  <si>
    <t>Fecha última actualización: 06/02/2024</t>
  </si>
  <si>
    <t>Enero - 2022</t>
  </si>
  <si>
    <t>Febrero - 2022</t>
  </si>
  <si>
    <t>Marzo - 2022</t>
  </si>
  <si>
    <t>Abril - 2022</t>
  </si>
  <si>
    <t>Mayo - 2022</t>
  </si>
  <si>
    <t>Junio - 2022</t>
  </si>
  <si>
    <t>Julio - 2022</t>
  </si>
  <si>
    <t>Agosto - 2022</t>
  </si>
  <si>
    <t>Septiembre - 2022</t>
  </si>
  <si>
    <t>Octubre - 2022</t>
  </si>
  <si>
    <t>Noviembre - 2022</t>
  </si>
  <si>
    <t>Ene - Dic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</si>
</sst>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2" borderId="0" xfId="0" applyFont="1" applyFill="1"/>
    <xf numFmtId="0" fontId="4" fillId="0" borderId="0" xfId="0" applyFont="1"/>
    <xf numFmtId="0" fontId="6" fillId="3" borderId="1" xfId="0" applyFont="1" applyFill="1" applyBorder="1"/>
    <xf numFmtId="0" fontId="4" fillId="0" borderId="3" xfId="0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3" fontId="6" fillId="4" borderId="1" xfId="0" applyNumberFormat="1" applyFont="1" applyFill="1" applyBorder="1" applyAlignment="1">
      <alignment horizontal="right"/>
    </xf>
    <xf numFmtId="164" fontId="4" fillId="0" borderId="2" xfId="0" applyNumberFormat="1" applyFont="1" applyBorder="1"/>
    <xf numFmtId="164" fontId="4" fillId="0" borderId="3" xfId="0" applyNumberFormat="1" applyFont="1" applyBorder="1"/>
    <xf numFmtId="3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65" fontId="4" fillId="0" borderId="3" xfId="0" applyNumberFormat="1" applyFont="1" applyBorder="1"/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3" borderId="6" xfId="0" quotePrefix="1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165" fontId="4" fillId="0" borderId="6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6" fillId="3" borderId="4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A51" sqref="A51:M51"/>
    </sheetView>
  </sheetViews>
  <sheetFormatPr baseColWidth="10" defaultColWidth="14" defaultRowHeight="13.2" x14ac:dyDescent="0.25"/>
  <cols>
    <col min="1" max="1" width="42" style="2" bestFit="1" customWidth="1"/>
    <col min="2" max="2" width="12.21875" style="2" bestFit="1" customWidth="1"/>
    <col min="3" max="3" width="14.21875" style="2" bestFit="1" customWidth="1"/>
    <col min="4" max="4" width="12.44140625" style="2" bestFit="1" customWidth="1"/>
    <col min="5" max="5" width="11.33203125" style="2" bestFit="1" customWidth="1"/>
    <col min="6" max="6" width="11.6640625" style="2" bestFit="1" customWidth="1"/>
    <col min="7" max="7" width="11.88671875" style="2" bestFit="1" customWidth="1"/>
    <col min="8" max="8" width="11.21875" style="2" bestFit="1" customWidth="1"/>
    <col min="9" max="9" width="13.21875" style="2" bestFit="1" customWidth="1"/>
    <col min="10" max="10" width="17.44140625" style="2" bestFit="1" customWidth="1"/>
    <col min="11" max="11" width="14.21875" style="2" bestFit="1" customWidth="1"/>
    <col min="12" max="12" width="17" style="2" bestFit="1" customWidth="1"/>
    <col min="13" max="13" width="16.109375" style="2" bestFit="1" customWidth="1"/>
    <col min="14" max="14" width="13.6640625" style="2" bestFit="1" customWidth="1"/>
    <col min="15" max="16384" width="14" style="2"/>
  </cols>
  <sheetData>
    <row r="1" spans="1:14" s="1" customFormat="1" x14ac:dyDescent="0.25">
      <c r="G1" s="23" t="s">
        <v>53</v>
      </c>
      <c r="H1" s="24"/>
      <c r="I1" s="24"/>
    </row>
    <row r="2" spans="1:14" s="1" customFormat="1" x14ac:dyDescent="0.25">
      <c r="G2" s="24" t="s">
        <v>32</v>
      </c>
      <c r="H2" s="24"/>
      <c r="I2" s="24"/>
    </row>
    <row r="3" spans="1:14" s="1" customFormat="1" ht="13.8" thickBot="1" x14ac:dyDescent="0.3"/>
    <row r="4" spans="1:14" ht="15" customHeight="1" thickBot="1" x14ac:dyDescent="0.3">
      <c r="A4" s="19" t="s">
        <v>52</v>
      </c>
      <c r="B4" s="21" t="s">
        <v>48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7"/>
    </row>
    <row r="5" spans="1:14" ht="15" customHeight="1" thickBot="1" x14ac:dyDescent="0.3">
      <c r="A5" s="3" t="s">
        <v>35</v>
      </c>
      <c r="B5" s="21" t="s">
        <v>30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7"/>
    </row>
    <row r="6" spans="1:14" ht="13.8" thickBot="1" x14ac:dyDescent="0.3">
      <c r="A6" s="3" t="s">
        <v>46</v>
      </c>
      <c r="B6" s="14" t="s">
        <v>54</v>
      </c>
      <c r="C6" s="14" t="s">
        <v>55</v>
      </c>
      <c r="D6" s="14" t="s">
        <v>56</v>
      </c>
      <c r="E6" s="14" t="s">
        <v>57</v>
      </c>
      <c r="F6" s="14" t="s">
        <v>58</v>
      </c>
      <c r="G6" s="14" t="s">
        <v>59</v>
      </c>
      <c r="H6" s="14" t="s">
        <v>60</v>
      </c>
      <c r="I6" s="14" t="s">
        <v>61</v>
      </c>
      <c r="J6" s="14" t="s">
        <v>62</v>
      </c>
      <c r="K6" s="14" t="s">
        <v>63</v>
      </c>
      <c r="L6" s="14" t="s">
        <v>64</v>
      </c>
      <c r="M6" s="14" t="s">
        <v>45</v>
      </c>
      <c r="N6" s="14" t="s">
        <v>65</v>
      </c>
    </row>
    <row r="7" spans="1:14" x14ac:dyDescent="0.25">
      <c r="A7" s="15" t="s">
        <v>0</v>
      </c>
      <c r="B7" s="16">
        <v>113551.57308999996</v>
      </c>
      <c r="C7" s="16">
        <v>27254.515500000001</v>
      </c>
      <c r="D7" s="16">
        <v>75521.13185000002</v>
      </c>
      <c r="E7" s="16">
        <v>87704.037499999991</v>
      </c>
      <c r="F7" s="16">
        <v>92736.24278999996</v>
      </c>
      <c r="G7" s="16">
        <v>35024.447110000001</v>
      </c>
      <c r="H7" s="16">
        <v>35837.971889999993</v>
      </c>
      <c r="I7" s="16">
        <v>90479.769419999982</v>
      </c>
      <c r="J7" s="16">
        <v>51211.50916999999</v>
      </c>
      <c r="K7" s="16">
        <v>70557.900649999996</v>
      </c>
      <c r="L7" s="16">
        <v>74144.993889999998</v>
      </c>
      <c r="M7" s="16">
        <v>106187.46831000003</v>
      </c>
      <c r="N7" s="16">
        <f>SUM(B7:M7)</f>
        <v>860211.56117</v>
      </c>
    </row>
    <row r="8" spans="1:14" x14ac:dyDescent="0.25">
      <c r="A8" s="4" t="s">
        <v>1</v>
      </c>
      <c r="B8" s="11">
        <v>27922.663660000002</v>
      </c>
      <c r="C8" s="11">
        <v>4459.6268899999995</v>
      </c>
      <c r="D8" s="11">
        <v>27036.401500000007</v>
      </c>
      <c r="E8" s="11">
        <v>3098.2922800000001</v>
      </c>
      <c r="F8" s="11">
        <v>60671.245919999994</v>
      </c>
      <c r="G8" s="11">
        <v>15124.349489999997</v>
      </c>
      <c r="H8" s="11">
        <v>1941.9712699999998</v>
      </c>
      <c r="I8" s="11">
        <v>12864.548020000004</v>
      </c>
      <c r="J8" s="11">
        <v>3101.7458000000001</v>
      </c>
      <c r="K8" s="11">
        <v>4150.7010400000008</v>
      </c>
      <c r="L8" s="11">
        <v>38140.081939999996</v>
      </c>
      <c r="M8" s="11">
        <v>2723.0456300000001</v>
      </c>
      <c r="N8" s="11">
        <f t="shared" ref="N8:N49" si="0">SUM(B8:M8)</f>
        <v>201234.67344000007</v>
      </c>
    </row>
    <row r="9" spans="1:14" x14ac:dyDescent="0.25">
      <c r="A9" s="4" t="s">
        <v>2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f t="shared" si="0"/>
        <v>0</v>
      </c>
    </row>
    <row r="10" spans="1:14" x14ac:dyDescent="0.25">
      <c r="A10" s="4" t="s">
        <v>3</v>
      </c>
      <c r="B10" s="11">
        <v>50476.910059999995</v>
      </c>
      <c r="C10" s="11">
        <v>62746.408000000003</v>
      </c>
      <c r="D10" s="11">
        <v>32143.481</v>
      </c>
      <c r="E10" s="11">
        <v>17501.505000000001</v>
      </c>
      <c r="F10" s="11">
        <v>65297.013039999998</v>
      </c>
      <c r="G10" s="11">
        <v>47002.341960000005</v>
      </c>
      <c r="H10" s="11">
        <v>78452.017999999996</v>
      </c>
      <c r="I10" s="11">
        <v>7907.875</v>
      </c>
      <c r="J10" s="11">
        <v>0</v>
      </c>
      <c r="K10" s="11">
        <v>90567.027999999991</v>
      </c>
      <c r="L10" s="11">
        <v>41575.815340000001</v>
      </c>
      <c r="M10" s="11">
        <v>25570.608660000002</v>
      </c>
      <c r="N10" s="11">
        <f t="shared" si="0"/>
        <v>519241.00405999995</v>
      </c>
    </row>
    <row r="11" spans="1:14" x14ac:dyDescent="0.25">
      <c r="A11" s="4" t="s">
        <v>4</v>
      </c>
      <c r="B11" s="11">
        <v>41097.286509999998</v>
      </c>
      <c r="C11" s="11">
        <v>23800.415669999998</v>
      </c>
      <c r="D11" s="11">
        <v>36017.058529999995</v>
      </c>
      <c r="E11" s="11">
        <v>30047.81565</v>
      </c>
      <c r="F11" s="11">
        <v>53191.576240000009</v>
      </c>
      <c r="G11" s="11">
        <v>26727.376609999999</v>
      </c>
      <c r="H11" s="11">
        <v>49573.743669999996</v>
      </c>
      <c r="I11" s="11">
        <v>34538.040860000001</v>
      </c>
      <c r="J11" s="11">
        <v>46287.16633</v>
      </c>
      <c r="K11" s="11">
        <v>55554.345799999996</v>
      </c>
      <c r="L11" s="11">
        <v>70431.159019999977</v>
      </c>
      <c r="M11" s="11">
        <v>11873.690139999999</v>
      </c>
      <c r="N11" s="11">
        <f t="shared" si="0"/>
        <v>479139.67502999998</v>
      </c>
    </row>
    <row r="12" spans="1:14" x14ac:dyDescent="0.25">
      <c r="A12" s="4" t="s">
        <v>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f t="shared" si="0"/>
        <v>0</v>
      </c>
    </row>
    <row r="13" spans="1:14" x14ac:dyDescent="0.25">
      <c r="A13" s="4" t="s">
        <v>34</v>
      </c>
      <c r="B13" s="11">
        <v>0</v>
      </c>
      <c r="C13" s="11">
        <v>0</v>
      </c>
      <c r="D13" s="11">
        <v>0</v>
      </c>
      <c r="E13" s="11">
        <v>22.619</v>
      </c>
      <c r="F13" s="11">
        <v>0</v>
      </c>
      <c r="G13" s="11">
        <v>0</v>
      </c>
      <c r="H13" s="11">
        <v>0</v>
      </c>
      <c r="I13" s="11">
        <v>12.64057</v>
      </c>
      <c r="J13" s="11">
        <v>0</v>
      </c>
      <c r="K13" s="11">
        <v>1.1499999999999999</v>
      </c>
      <c r="L13" s="11">
        <v>0</v>
      </c>
      <c r="M13" s="11">
        <v>4.6449999999999996</v>
      </c>
      <c r="N13" s="11">
        <f t="shared" si="0"/>
        <v>41.054569999999998</v>
      </c>
    </row>
    <row r="14" spans="1:14" x14ac:dyDescent="0.25">
      <c r="A14" s="4" t="s">
        <v>6</v>
      </c>
      <c r="B14" s="11">
        <v>27738.502950000002</v>
      </c>
      <c r="C14" s="11">
        <v>24718.148200000003</v>
      </c>
      <c r="D14" s="11">
        <v>35419.448000000004</v>
      </c>
      <c r="E14" s="11">
        <v>3001.8459999999995</v>
      </c>
      <c r="F14" s="11">
        <v>52718.942999999999</v>
      </c>
      <c r="G14" s="11">
        <v>20659.561000000002</v>
      </c>
      <c r="H14" s="11">
        <v>48203.235549999998</v>
      </c>
      <c r="I14" s="11">
        <v>46936.39645</v>
      </c>
      <c r="J14" s="11">
        <v>20640.356</v>
      </c>
      <c r="K14" s="11">
        <v>15888.48</v>
      </c>
      <c r="L14" s="11">
        <v>25045.3367</v>
      </c>
      <c r="M14" s="11">
        <v>18177.353999999999</v>
      </c>
      <c r="N14" s="11">
        <f t="shared" si="0"/>
        <v>339147.60784999997</v>
      </c>
    </row>
    <row r="15" spans="1:14" x14ac:dyDescent="0.25">
      <c r="A15" s="4" t="s">
        <v>7</v>
      </c>
      <c r="B15" s="11">
        <v>6963.956000000001</v>
      </c>
      <c r="C15" s="11">
        <v>10655.311999999998</v>
      </c>
      <c r="D15" s="11">
        <v>4869.4120999999996</v>
      </c>
      <c r="E15" s="11">
        <v>12079.734460000001</v>
      </c>
      <c r="F15" s="11">
        <v>1894.4892400000001</v>
      </c>
      <c r="G15" s="11">
        <v>7332.57186</v>
      </c>
      <c r="H15" s="11">
        <v>4731.1670000000004</v>
      </c>
      <c r="I15" s="11">
        <v>8510.6066900000005</v>
      </c>
      <c r="J15" s="11">
        <v>2073.2960600000001</v>
      </c>
      <c r="K15" s="11">
        <v>8826.1890000000003</v>
      </c>
      <c r="L15" s="11">
        <v>7117.8330000000005</v>
      </c>
      <c r="M15" s="11">
        <v>5674.7392000000009</v>
      </c>
      <c r="N15" s="11">
        <f t="shared" si="0"/>
        <v>80729.30661</v>
      </c>
    </row>
    <row r="16" spans="1:14" x14ac:dyDescent="0.25">
      <c r="A16" s="4" t="s">
        <v>8</v>
      </c>
      <c r="B16" s="11">
        <v>218274.38067000001</v>
      </c>
      <c r="C16" s="11">
        <v>275447.36783999996</v>
      </c>
      <c r="D16" s="11">
        <v>235759.4401199999</v>
      </c>
      <c r="E16" s="11">
        <v>223267.81092000025</v>
      </c>
      <c r="F16" s="11">
        <v>275466.69566000003</v>
      </c>
      <c r="G16" s="11">
        <v>315738.9712300002</v>
      </c>
      <c r="H16" s="11">
        <v>197221.69657000009</v>
      </c>
      <c r="I16" s="11">
        <v>275070.54125999997</v>
      </c>
      <c r="J16" s="11">
        <v>307564.24105000007</v>
      </c>
      <c r="K16" s="11">
        <v>108845.48626999992</v>
      </c>
      <c r="L16" s="11">
        <v>274825.40059999999</v>
      </c>
      <c r="M16" s="11">
        <v>255363.44250000009</v>
      </c>
      <c r="N16" s="11">
        <f t="shared" si="0"/>
        <v>2962845.4746899996</v>
      </c>
    </row>
    <row r="17" spans="1:14" x14ac:dyDescent="0.25">
      <c r="A17" s="4" t="s">
        <v>9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0.05</v>
      </c>
      <c r="J17" s="11">
        <v>0</v>
      </c>
      <c r="K17" s="11">
        <v>0</v>
      </c>
      <c r="L17" s="11">
        <v>0</v>
      </c>
      <c r="M17" s="11">
        <v>0</v>
      </c>
      <c r="N17" s="11">
        <f t="shared" si="0"/>
        <v>0.05</v>
      </c>
    </row>
    <row r="18" spans="1:14" x14ac:dyDescent="0.25">
      <c r="A18" s="20" t="s">
        <v>51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f t="shared" si="0"/>
        <v>0</v>
      </c>
    </row>
    <row r="19" spans="1:14" x14ac:dyDescent="0.25">
      <c r="A19" s="4" t="s">
        <v>38</v>
      </c>
      <c r="B19" s="11">
        <v>5827.3941800000002</v>
      </c>
      <c r="C19" s="11">
        <v>4439.6379999999999</v>
      </c>
      <c r="D19" s="11">
        <v>5212.9840000000004</v>
      </c>
      <c r="E19" s="11">
        <v>5733.8120000000008</v>
      </c>
      <c r="F19" s="11">
        <v>5593.9699999999993</v>
      </c>
      <c r="G19" s="11">
        <v>7096.0681000000004</v>
      </c>
      <c r="H19" s="11">
        <v>19595.430760000003</v>
      </c>
      <c r="I19" s="11">
        <v>8273.1271400000005</v>
      </c>
      <c r="J19" s="11">
        <v>10730.752</v>
      </c>
      <c r="K19" s="11">
        <v>8151.6140000000005</v>
      </c>
      <c r="L19" s="11">
        <v>17380.507999999998</v>
      </c>
      <c r="M19" s="11">
        <v>2025.27</v>
      </c>
      <c r="N19" s="11">
        <f t="shared" si="0"/>
        <v>100060.56818000002</v>
      </c>
    </row>
    <row r="20" spans="1:14" x14ac:dyDescent="0.25">
      <c r="A20" s="4" t="s">
        <v>10</v>
      </c>
      <c r="B20" s="11">
        <v>122157.08600000001</v>
      </c>
      <c r="C20" s="11">
        <v>173476.08500000002</v>
      </c>
      <c r="D20" s="11">
        <v>147966.30499999999</v>
      </c>
      <c r="E20" s="11">
        <v>153857.29999999999</v>
      </c>
      <c r="F20" s="11">
        <v>21700.85</v>
      </c>
      <c r="G20" s="11">
        <v>249301.4</v>
      </c>
      <c r="H20" s="11">
        <v>171180.6</v>
      </c>
      <c r="I20" s="11">
        <v>145177.78818999999</v>
      </c>
      <c r="J20" s="11">
        <v>125669.019</v>
      </c>
      <c r="K20" s="11">
        <v>35600.823999999993</v>
      </c>
      <c r="L20" s="11">
        <v>70192.913499999995</v>
      </c>
      <c r="M20" s="11">
        <v>2398.3065000000001</v>
      </c>
      <c r="N20" s="11">
        <f t="shared" si="0"/>
        <v>1418678.47719</v>
      </c>
    </row>
    <row r="21" spans="1:14" x14ac:dyDescent="0.25">
      <c r="A21" s="4" t="s">
        <v>11</v>
      </c>
      <c r="B21" s="11">
        <v>8500.5309199999992</v>
      </c>
      <c r="C21" s="11">
        <v>5352.2675300000001</v>
      </c>
      <c r="D21" s="11">
        <v>12411.069740000003</v>
      </c>
      <c r="E21" s="11">
        <v>10192.840480000012</v>
      </c>
      <c r="F21" s="11">
        <v>19608.259030000005</v>
      </c>
      <c r="G21" s="11">
        <v>13569.59187</v>
      </c>
      <c r="H21" s="11">
        <v>8576.3069399999986</v>
      </c>
      <c r="I21" s="11">
        <v>14950.727440000001</v>
      </c>
      <c r="J21" s="11">
        <v>14071.214359999998</v>
      </c>
      <c r="K21" s="11">
        <v>8854.0057099999976</v>
      </c>
      <c r="L21" s="11">
        <v>18377.739070000003</v>
      </c>
      <c r="M21" s="11">
        <v>15843.196380000003</v>
      </c>
      <c r="N21" s="11">
        <f t="shared" si="0"/>
        <v>150307.74947000004</v>
      </c>
    </row>
    <row r="22" spans="1:14" x14ac:dyDescent="0.25">
      <c r="A22" s="4" t="s">
        <v>12</v>
      </c>
      <c r="B22" s="11">
        <v>95428.637279999981</v>
      </c>
      <c r="C22" s="11">
        <v>71994.303059999977</v>
      </c>
      <c r="D22" s="11">
        <v>70222.208490000019</v>
      </c>
      <c r="E22" s="11">
        <v>64759.728439999999</v>
      </c>
      <c r="F22" s="11">
        <v>74965.835060000027</v>
      </c>
      <c r="G22" s="11">
        <v>61995.284189999977</v>
      </c>
      <c r="H22" s="11">
        <v>74599.578669999988</v>
      </c>
      <c r="I22" s="11">
        <v>78042.748029999988</v>
      </c>
      <c r="J22" s="11">
        <v>73179.14568999999</v>
      </c>
      <c r="K22" s="11">
        <v>37101.976139999999</v>
      </c>
      <c r="L22" s="11">
        <v>55447.241280000009</v>
      </c>
      <c r="M22" s="11">
        <v>18643.611009999997</v>
      </c>
      <c r="N22" s="11">
        <f t="shared" si="0"/>
        <v>776380.29734000005</v>
      </c>
    </row>
    <row r="23" spans="1:14" x14ac:dyDescent="0.25">
      <c r="A23" s="4" t="s">
        <v>13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f t="shared" si="0"/>
        <v>0</v>
      </c>
    </row>
    <row r="24" spans="1:14" x14ac:dyDescent="0.25">
      <c r="A24" s="4" t="s">
        <v>14</v>
      </c>
      <c r="B24" s="11">
        <v>584556.51604999986</v>
      </c>
      <c r="C24" s="11">
        <v>824579.40614000009</v>
      </c>
      <c r="D24" s="11">
        <v>1020439.7320099998</v>
      </c>
      <c r="E24" s="11">
        <v>725816.44440000015</v>
      </c>
      <c r="F24" s="11">
        <v>756072.85379000008</v>
      </c>
      <c r="G24" s="11">
        <v>1111399.77593</v>
      </c>
      <c r="H24" s="11">
        <v>896303.81667999981</v>
      </c>
      <c r="I24" s="11">
        <v>1134126.75232</v>
      </c>
      <c r="J24" s="11">
        <v>893531.76285000006</v>
      </c>
      <c r="K24" s="11">
        <v>737359.66769999987</v>
      </c>
      <c r="L24" s="11">
        <v>744564.93975000002</v>
      </c>
      <c r="M24" s="11">
        <v>497257.93242000008</v>
      </c>
      <c r="N24" s="11">
        <f t="shared" si="0"/>
        <v>9926009.6000400018</v>
      </c>
    </row>
    <row r="25" spans="1:14" x14ac:dyDescent="0.25">
      <c r="A25" s="4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f t="shared" si="0"/>
        <v>0</v>
      </c>
    </row>
    <row r="26" spans="1:14" x14ac:dyDescent="0.25">
      <c r="A26" s="12" t="s">
        <v>40</v>
      </c>
      <c r="B26" s="11">
        <v>45826.445</v>
      </c>
      <c r="C26" s="11">
        <v>70376.625</v>
      </c>
      <c r="D26" s="11">
        <v>5.5</v>
      </c>
      <c r="E26" s="11">
        <v>67909.59</v>
      </c>
      <c r="F26" s="11">
        <v>55585.5</v>
      </c>
      <c r="G26" s="11">
        <v>66610.66</v>
      </c>
      <c r="H26" s="11">
        <v>22866</v>
      </c>
      <c r="I26" s="11">
        <v>116326.83100000001</v>
      </c>
      <c r="J26" s="11">
        <v>87905.412500000006</v>
      </c>
      <c r="K26" s="11">
        <v>87770.90400000001</v>
      </c>
      <c r="L26" s="11">
        <v>79156.070500000002</v>
      </c>
      <c r="M26" s="11">
        <v>89312.544999999998</v>
      </c>
      <c r="N26" s="11">
        <f t="shared" si="0"/>
        <v>789652.0830000001</v>
      </c>
    </row>
    <row r="27" spans="1:14" x14ac:dyDescent="0.25">
      <c r="A27" s="4" t="s">
        <v>39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f t="shared" si="0"/>
        <v>0</v>
      </c>
    </row>
    <row r="28" spans="1:14" x14ac:dyDescent="0.25">
      <c r="A28" s="4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f t="shared" si="0"/>
        <v>0</v>
      </c>
    </row>
    <row r="29" spans="1:14" x14ac:dyDescent="0.25">
      <c r="A29" s="4" t="s">
        <v>17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f t="shared" si="0"/>
        <v>0</v>
      </c>
    </row>
    <row r="30" spans="1:14" x14ac:dyDescent="0.25">
      <c r="A30" s="4" t="s">
        <v>36</v>
      </c>
      <c r="B30" s="11">
        <v>0</v>
      </c>
      <c r="C30" s="11">
        <v>0</v>
      </c>
      <c r="D30" s="11">
        <v>0.60699999999999998</v>
      </c>
      <c r="E30" s="11">
        <v>52514.400000000001</v>
      </c>
      <c r="F30" s="11">
        <v>3735.5</v>
      </c>
      <c r="G30" s="11">
        <v>0</v>
      </c>
      <c r="H30" s="11">
        <v>0</v>
      </c>
      <c r="I30" s="11">
        <v>0</v>
      </c>
      <c r="J30" s="11">
        <v>120.83</v>
      </c>
      <c r="K30" s="11">
        <v>0</v>
      </c>
      <c r="L30" s="11">
        <v>0</v>
      </c>
      <c r="M30" s="11">
        <v>478.577</v>
      </c>
      <c r="N30" s="11">
        <f t="shared" si="0"/>
        <v>56849.914000000004</v>
      </c>
    </row>
    <row r="31" spans="1:14" x14ac:dyDescent="0.25">
      <c r="A31" s="4" t="s">
        <v>18</v>
      </c>
      <c r="B31" s="11">
        <v>17201.11</v>
      </c>
      <c r="C31" s="11">
        <v>27942.799999999999</v>
      </c>
      <c r="D31" s="11">
        <v>26555.279999999999</v>
      </c>
      <c r="E31" s="11">
        <v>27618.027000000002</v>
      </c>
      <c r="F31" s="11">
        <v>33880.684999999998</v>
      </c>
      <c r="G31" s="11">
        <v>13419.119999999999</v>
      </c>
      <c r="H31" s="11">
        <v>51877.871999999996</v>
      </c>
      <c r="I31" s="11">
        <v>29218.823</v>
      </c>
      <c r="J31" s="11">
        <v>57133.62799999999</v>
      </c>
      <c r="K31" s="11">
        <v>30297.447</v>
      </c>
      <c r="L31" s="11">
        <v>22657.475999999999</v>
      </c>
      <c r="M31" s="11">
        <v>7243.76</v>
      </c>
      <c r="N31" s="11">
        <f t="shared" si="0"/>
        <v>345046.02799999999</v>
      </c>
    </row>
    <row r="32" spans="1:14" x14ac:dyDescent="0.25">
      <c r="A32" s="4" t="s">
        <v>19</v>
      </c>
      <c r="B32" s="11">
        <v>21584.904120000003</v>
      </c>
      <c r="C32" s="11">
        <v>32741.631269999998</v>
      </c>
      <c r="D32" s="11">
        <v>31021.509780000004</v>
      </c>
      <c r="E32" s="11">
        <v>42542.997780000012</v>
      </c>
      <c r="F32" s="11">
        <v>32024.012980000007</v>
      </c>
      <c r="G32" s="11">
        <v>100893.28169</v>
      </c>
      <c r="H32" s="11">
        <v>34922.362049999996</v>
      </c>
      <c r="I32" s="11">
        <v>52974.023120000013</v>
      </c>
      <c r="J32" s="11">
        <v>54131.790950000002</v>
      </c>
      <c r="K32" s="11">
        <v>45143.590039999995</v>
      </c>
      <c r="L32" s="11">
        <v>27416.337609999995</v>
      </c>
      <c r="M32" s="11">
        <v>33408.764699999992</v>
      </c>
      <c r="N32" s="11">
        <f t="shared" si="0"/>
        <v>508805.20608999999</v>
      </c>
    </row>
    <row r="33" spans="1:14" x14ac:dyDescent="0.25">
      <c r="A33" s="4" t="s">
        <v>37</v>
      </c>
      <c r="B33" s="11">
        <v>45585.783000000003</v>
      </c>
      <c r="C33" s="11">
        <v>43672.5</v>
      </c>
      <c r="D33" s="11">
        <v>45866.612000000001</v>
      </c>
      <c r="E33" s="11">
        <v>0</v>
      </c>
      <c r="F33" s="11">
        <v>0</v>
      </c>
      <c r="G33" s="11">
        <v>11100</v>
      </c>
      <c r="H33" s="11">
        <v>4374.37</v>
      </c>
      <c r="I33" s="11">
        <v>5841.2960000000003</v>
      </c>
      <c r="J33" s="11">
        <v>0</v>
      </c>
      <c r="K33" s="11">
        <v>36890</v>
      </c>
      <c r="L33" s="11">
        <v>0</v>
      </c>
      <c r="M33" s="11">
        <v>2750.44</v>
      </c>
      <c r="N33" s="11">
        <f t="shared" si="0"/>
        <v>196081.00099999999</v>
      </c>
    </row>
    <row r="34" spans="1:14" x14ac:dyDescent="0.25">
      <c r="A34" s="4" t="s">
        <v>20</v>
      </c>
      <c r="B34" s="11">
        <v>31873.810400000002</v>
      </c>
      <c r="C34" s="11">
        <v>55678.954119999995</v>
      </c>
      <c r="D34" s="11">
        <v>50082.533000000003</v>
      </c>
      <c r="E34" s="11">
        <v>42243.206999999995</v>
      </c>
      <c r="F34" s="11">
        <v>42053.215499999998</v>
      </c>
      <c r="G34" s="11">
        <v>50346.274999999994</v>
      </c>
      <c r="H34" s="11">
        <v>55519.699359999999</v>
      </c>
      <c r="I34" s="11">
        <v>103243.757</v>
      </c>
      <c r="J34" s="11">
        <v>90564.68299999999</v>
      </c>
      <c r="K34" s="11">
        <v>22442.84</v>
      </c>
      <c r="L34" s="11">
        <v>63529.915500000003</v>
      </c>
      <c r="M34" s="11">
        <v>56847.728999999999</v>
      </c>
      <c r="N34" s="11">
        <f t="shared" si="0"/>
        <v>664426.61887999997</v>
      </c>
    </row>
    <row r="35" spans="1:14" x14ac:dyDescent="0.25">
      <c r="A35" s="4" t="s">
        <v>21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f t="shared" si="0"/>
        <v>0</v>
      </c>
    </row>
    <row r="36" spans="1:14" x14ac:dyDescent="0.25">
      <c r="A36" s="4" t="s">
        <v>22</v>
      </c>
      <c r="B36" s="11">
        <v>16656.749</v>
      </c>
      <c r="C36" s="11">
        <v>88.522000000000006</v>
      </c>
      <c r="D36" s="11">
        <v>17.767199999999999</v>
      </c>
      <c r="E36" s="11">
        <v>42.323499999999996</v>
      </c>
      <c r="F36" s="11">
        <v>46.995280000000001</v>
      </c>
      <c r="G36" s="11">
        <v>101.7482</v>
      </c>
      <c r="H36" s="11">
        <v>0.13546</v>
      </c>
      <c r="I36" s="11">
        <v>11.558</v>
      </c>
      <c r="J36" s="11">
        <v>27.941000000000003</v>
      </c>
      <c r="K36" s="11">
        <v>42.275959999999998</v>
      </c>
      <c r="L36" s="11">
        <v>29058.242999999999</v>
      </c>
      <c r="M36" s="11">
        <v>670.22700000000009</v>
      </c>
      <c r="N36" s="11">
        <f t="shared" si="0"/>
        <v>46764.4856</v>
      </c>
    </row>
    <row r="37" spans="1:14" x14ac:dyDescent="0.25">
      <c r="A37" s="4" t="s">
        <v>23</v>
      </c>
      <c r="B37" s="11">
        <v>1267312.4476900008</v>
      </c>
      <c r="C37" s="11">
        <v>621465.66266999999</v>
      </c>
      <c r="D37" s="11">
        <v>699951.37829000014</v>
      </c>
      <c r="E37" s="11">
        <v>641624.41147999989</v>
      </c>
      <c r="F37" s="11">
        <v>903458.06770999997</v>
      </c>
      <c r="G37" s="11">
        <v>599991.05229999998</v>
      </c>
      <c r="H37" s="11">
        <v>734527.66365000012</v>
      </c>
      <c r="I37" s="11">
        <v>717769.38486000011</v>
      </c>
      <c r="J37" s="11">
        <v>503944.71344000002</v>
      </c>
      <c r="K37" s="11">
        <v>570439.10059999989</v>
      </c>
      <c r="L37" s="11">
        <v>533367.62777000002</v>
      </c>
      <c r="M37" s="11">
        <v>553213.58549000008</v>
      </c>
      <c r="N37" s="11">
        <f t="shared" si="0"/>
        <v>8347065.0959500019</v>
      </c>
    </row>
    <row r="38" spans="1:14" x14ac:dyDescent="0.25">
      <c r="A38" s="4" t="s">
        <v>24</v>
      </c>
      <c r="B38" s="11">
        <v>1002557.0054700009</v>
      </c>
      <c r="C38" s="11">
        <v>989051.90262999746</v>
      </c>
      <c r="D38" s="11">
        <v>1034919.5020999998</v>
      </c>
      <c r="E38" s="11">
        <v>985024.06193000078</v>
      </c>
      <c r="F38" s="11">
        <v>1093899.7667000017</v>
      </c>
      <c r="G38" s="11">
        <v>996797.56564000004</v>
      </c>
      <c r="H38" s="11">
        <v>927840.02668000129</v>
      </c>
      <c r="I38" s="11">
        <v>920673.1387800005</v>
      </c>
      <c r="J38" s="11">
        <v>907308.24899000069</v>
      </c>
      <c r="K38" s="11">
        <v>856346.91301999928</v>
      </c>
      <c r="L38" s="11">
        <v>793167.08648000075</v>
      </c>
      <c r="M38" s="11">
        <v>1057506.1436599996</v>
      </c>
      <c r="N38" s="11">
        <f t="shared" si="0"/>
        <v>11565091.362080002</v>
      </c>
    </row>
    <row r="39" spans="1:14" x14ac:dyDescent="0.25">
      <c r="A39" s="4" t="s">
        <v>25</v>
      </c>
      <c r="B39" s="11">
        <v>326337.40929000016</v>
      </c>
      <c r="C39" s="11">
        <v>151875.90733999995</v>
      </c>
      <c r="D39" s="11">
        <v>261804.47408000007</v>
      </c>
      <c r="E39" s="11">
        <v>163015.20194999993</v>
      </c>
      <c r="F39" s="11">
        <v>290725.87628000026</v>
      </c>
      <c r="G39" s="11">
        <v>356388.35421000002</v>
      </c>
      <c r="H39" s="11">
        <v>201893.22846999989</v>
      </c>
      <c r="I39" s="11">
        <v>259496.85658000002</v>
      </c>
      <c r="J39" s="11">
        <v>191531.15003000008</v>
      </c>
      <c r="K39" s="11">
        <v>76213.875809999983</v>
      </c>
      <c r="L39" s="11">
        <v>94658.52939999997</v>
      </c>
      <c r="M39" s="11">
        <v>122248.62478000004</v>
      </c>
      <c r="N39" s="11">
        <f t="shared" si="0"/>
        <v>2496189.4882200006</v>
      </c>
    </row>
    <row r="40" spans="1:14" x14ac:dyDescent="0.25">
      <c r="A40" s="4" t="s">
        <v>26</v>
      </c>
      <c r="B40" s="11">
        <v>727103.20549999981</v>
      </c>
      <c r="C40" s="11">
        <v>718112.91000000015</v>
      </c>
      <c r="D40" s="11">
        <v>520181.83026000002</v>
      </c>
      <c r="E40" s="11">
        <v>603118.23699999996</v>
      </c>
      <c r="F40" s="11">
        <v>304296.92800000001</v>
      </c>
      <c r="G40" s="11">
        <v>684078.01309999987</v>
      </c>
      <c r="H40" s="11">
        <v>478788.34531000012</v>
      </c>
      <c r="I40" s="11">
        <v>587044.6372900001</v>
      </c>
      <c r="J40" s="11">
        <v>778761.64651000022</v>
      </c>
      <c r="K40" s="11">
        <v>528575.03311999992</v>
      </c>
      <c r="L40" s="11">
        <v>806154.55300000007</v>
      </c>
      <c r="M40" s="11">
        <v>542651.51099999994</v>
      </c>
      <c r="N40" s="11">
        <f t="shared" si="0"/>
        <v>7278866.8500900008</v>
      </c>
    </row>
    <row r="41" spans="1:14" x14ac:dyDescent="0.25">
      <c r="A41" s="2" t="s">
        <v>49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229278.91800000001</v>
      </c>
      <c r="N41" s="11">
        <f t="shared" si="0"/>
        <v>229278.91800000001</v>
      </c>
    </row>
    <row r="42" spans="1:14" x14ac:dyDescent="0.25">
      <c r="A42" s="4" t="s">
        <v>41</v>
      </c>
      <c r="B42" s="11">
        <v>0</v>
      </c>
      <c r="C42" s="11">
        <v>0</v>
      </c>
      <c r="D42" s="11">
        <v>0</v>
      </c>
      <c r="E42" s="11">
        <v>0</v>
      </c>
      <c r="F42" s="11">
        <v>25416.566999999999</v>
      </c>
      <c r="G42" s="11">
        <v>25225.552</v>
      </c>
      <c r="H42" s="11">
        <v>22461.611000000001</v>
      </c>
      <c r="I42" s="11">
        <v>25400.187999999998</v>
      </c>
      <c r="J42" s="11">
        <v>51010.652999999998</v>
      </c>
      <c r="K42" s="11">
        <v>17007.362000000001</v>
      </c>
      <c r="L42" s="11">
        <v>50404.396000000001</v>
      </c>
      <c r="M42" s="11">
        <v>25407.77</v>
      </c>
      <c r="N42" s="11">
        <f t="shared" si="0"/>
        <v>242334.09899999999</v>
      </c>
    </row>
    <row r="43" spans="1:14" x14ac:dyDescent="0.25">
      <c r="A43" s="4" t="s">
        <v>42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2672.6320000000001</v>
      </c>
      <c r="I43" s="11">
        <v>4186.3122999999996</v>
      </c>
      <c r="J43" s="11">
        <v>818.72400000000005</v>
      </c>
      <c r="K43" s="11">
        <v>6981.9443799999999</v>
      </c>
      <c r="L43" s="11">
        <v>8666.4947200000006</v>
      </c>
      <c r="M43" s="11">
        <v>56.228000000000002</v>
      </c>
      <c r="N43" s="11">
        <f t="shared" si="0"/>
        <v>23382.3354</v>
      </c>
    </row>
    <row r="44" spans="1:14" x14ac:dyDescent="0.25">
      <c r="A44" s="17" t="s">
        <v>44</v>
      </c>
      <c r="B44" s="11">
        <v>0</v>
      </c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2600</v>
      </c>
      <c r="K44" s="11">
        <v>7096.884</v>
      </c>
      <c r="L44" s="11">
        <v>6007.3814999999995</v>
      </c>
      <c r="M44" s="11">
        <v>6960.4115000000002</v>
      </c>
      <c r="N44" s="11">
        <f t="shared" si="0"/>
        <v>22664.677</v>
      </c>
    </row>
    <row r="45" spans="1:14" x14ac:dyDescent="0.25">
      <c r="A45" s="18" t="s">
        <v>43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3.9105300000000001</v>
      </c>
      <c r="L45" s="11">
        <v>799.97699999999998</v>
      </c>
      <c r="M45" s="11">
        <v>1235.0830000000001</v>
      </c>
      <c r="N45" s="11">
        <f t="shared" si="0"/>
        <v>2038.9705300000001</v>
      </c>
    </row>
    <row r="46" spans="1:14" x14ac:dyDescent="0.25">
      <c r="A46" s="2" t="s">
        <v>50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f t="shared" si="0"/>
        <v>0</v>
      </c>
    </row>
    <row r="47" spans="1:14" x14ac:dyDescent="0.25">
      <c r="A47" s="4" t="s">
        <v>27</v>
      </c>
      <c r="B47" s="11">
        <v>78070.266080000001</v>
      </c>
      <c r="C47" s="11">
        <v>0</v>
      </c>
      <c r="D47" s="11">
        <v>0</v>
      </c>
      <c r="E47" s="11">
        <v>87472.7</v>
      </c>
      <c r="F47" s="11">
        <v>48560.85</v>
      </c>
      <c r="G47" s="11">
        <v>111597.05000000002</v>
      </c>
      <c r="H47" s="11">
        <v>95272.9</v>
      </c>
      <c r="I47" s="11">
        <v>714.5</v>
      </c>
      <c r="J47" s="11">
        <v>138600</v>
      </c>
      <c r="K47" s="11">
        <v>15943.0298</v>
      </c>
      <c r="L47" s="11">
        <v>0</v>
      </c>
      <c r="M47" s="11">
        <v>0</v>
      </c>
      <c r="N47" s="11">
        <f t="shared" si="0"/>
        <v>576231.29587999999</v>
      </c>
    </row>
    <row r="48" spans="1:14" x14ac:dyDescent="0.25">
      <c r="A48" s="4" t="s">
        <v>28</v>
      </c>
      <c r="B48" s="11">
        <v>362838.03309999988</v>
      </c>
      <c r="C48" s="11">
        <v>257305.93226999996</v>
      </c>
      <c r="D48" s="11">
        <v>315631.58664999955</v>
      </c>
      <c r="E48" s="11">
        <v>250729.0170899998</v>
      </c>
      <c r="F48" s="11">
        <v>336581.22346999974</v>
      </c>
      <c r="G48" s="11">
        <v>276296.54064000037</v>
      </c>
      <c r="H48" s="11">
        <v>259488.86653999976</v>
      </c>
      <c r="I48" s="11">
        <v>406730.16930000053</v>
      </c>
      <c r="J48" s="11">
        <v>371990.5169799999</v>
      </c>
      <c r="K48" s="11">
        <v>256700.55663000018</v>
      </c>
      <c r="L48" s="11">
        <v>309764.35493000073</v>
      </c>
      <c r="M48" s="11">
        <v>234573.13449000005</v>
      </c>
      <c r="N48" s="11">
        <f t="shared" si="0"/>
        <v>3638629.9320900002</v>
      </c>
    </row>
    <row r="49" spans="1:14" ht="13.8" thickBot="1" x14ac:dyDescent="0.3">
      <c r="A49" s="4" t="s">
        <v>29</v>
      </c>
      <c r="B49" s="11">
        <v>108003.42399000001</v>
      </c>
      <c r="C49" s="11">
        <v>201969.57200000001</v>
      </c>
      <c r="D49" s="11">
        <v>178145.18170000002</v>
      </c>
      <c r="E49" s="11">
        <v>217527.54261</v>
      </c>
      <c r="F49" s="11">
        <v>177042.864</v>
      </c>
      <c r="G49" s="11">
        <v>291097.58669000003</v>
      </c>
      <c r="H49" s="11">
        <v>164148.98067999998</v>
      </c>
      <c r="I49" s="11">
        <v>179394.22786999997</v>
      </c>
      <c r="J49" s="11">
        <v>74543.461060000001</v>
      </c>
      <c r="K49" s="11">
        <v>125159.81242999999</v>
      </c>
      <c r="L49" s="11">
        <v>107706.44620000001</v>
      </c>
      <c r="M49" s="11">
        <v>95915.975919999997</v>
      </c>
      <c r="N49" s="11">
        <f t="shared" si="0"/>
        <v>1920655.0751500004</v>
      </c>
    </row>
    <row r="50" spans="1:14" ht="13.8" thickBot="1" x14ac:dyDescent="0.3">
      <c r="A50" s="5" t="s">
        <v>33</v>
      </c>
      <c r="B50" s="6">
        <f t="shared" ref="B50:M50" si="1">SUM(B7:B49)</f>
        <v>5353446.0300100027</v>
      </c>
      <c r="C50" s="6">
        <f t="shared" si="1"/>
        <v>4679206.4131299974</v>
      </c>
      <c r="D50" s="6">
        <f t="shared" si="1"/>
        <v>4867202.4343999987</v>
      </c>
      <c r="E50" s="6">
        <f t="shared" si="1"/>
        <v>4518465.5034700017</v>
      </c>
      <c r="F50" s="6">
        <f t="shared" si="1"/>
        <v>4827226.0256900014</v>
      </c>
      <c r="G50" s="6">
        <f t="shared" si="1"/>
        <v>5494914.5388200004</v>
      </c>
      <c r="H50" s="6">
        <f t="shared" si="1"/>
        <v>4642872.230200002</v>
      </c>
      <c r="I50" s="6">
        <f t="shared" si="1"/>
        <v>5265917.3144900016</v>
      </c>
      <c r="J50" s="6">
        <f t="shared" si="1"/>
        <v>4859053.6077700015</v>
      </c>
      <c r="K50" s="6">
        <f t="shared" si="1"/>
        <v>3864514.8476299993</v>
      </c>
      <c r="L50" s="6">
        <f t="shared" si="1"/>
        <v>4369758.8517000014</v>
      </c>
      <c r="M50" s="6">
        <f t="shared" si="1"/>
        <v>4021502.7382900002</v>
      </c>
      <c r="N50" s="6">
        <f t="shared" ref="N50" si="2">SUM(N7:N49)</f>
        <v>56764080.535599992</v>
      </c>
    </row>
    <row r="51" spans="1:14" ht="14.4" customHeight="1" x14ac:dyDescent="0.25">
      <c r="A51" s="25" t="s">
        <v>47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</row>
    <row r="52" spans="1:14" ht="13.8" thickBot="1" x14ac:dyDescent="0.3"/>
    <row r="53" spans="1:14" ht="15" customHeight="1" thickBot="1" x14ac:dyDescent="0.3">
      <c r="A53" s="21" t="s">
        <v>31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</row>
    <row r="54" spans="1:14" ht="13.8" thickBot="1" x14ac:dyDescent="0.3">
      <c r="A54" s="3" t="s">
        <v>46</v>
      </c>
      <c r="B54" s="14" t="s">
        <v>54</v>
      </c>
      <c r="C54" s="14" t="s">
        <v>55</v>
      </c>
      <c r="D54" s="14" t="s">
        <v>56</v>
      </c>
      <c r="E54" s="14" t="s">
        <v>57</v>
      </c>
      <c r="F54" s="14" t="s">
        <v>58</v>
      </c>
      <c r="G54" s="14" t="s">
        <v>59</v>
      </c>
      <c r="H54" s="14" t="s">
        <v>60</v>
      </c>
      <c r="I54" s="14" t="s">
        <v>61</v>
      </c>
      <c r="J54" s="14" t="s">
        <v>62</v>
      </c>
      <c r="K54" s="14" t="s">
        <v>63</v>
      </c>
      <c r="L54" s="14" t="s">
        <v>64</v>
      </c>
      <c r="M54" s="14" t="s">
        <v>45</v>
      </c>
    </row>
    <row r="55" spans="1:14" x14ac:dyDescent="0.25">
      <c r="A55" s="4" t="s">
        <v>0</v>
      </c>
      <c r="B55" s="7"/>
      <c r="C55" s="8">
        <f t="shared" ref="C55:M55" si="3">C7/B7-1</f>
        <v>-0.75998117191737791</v>
      </c>
      <c r="D55" s="8">
        <f t="shared" si="3"/>
        <v>1.7709585169474034</v>
      </c>
      <c r="E55" s="8">
        <f t="shared" si="3"/>
        <v>0.16131783716109616</v>
      </c>
      <c r="F55" s="8">
        <f t="shared" si="3"/>
        <v>5.737712234741732E-2</v>
      </c>
      <c r="G55" s="8">
        <f t="shared" si="3"/>
        <v>-0.62232190936058929</v>
      </c>
      <c r="H55" s="8">
        <f t="shared" si="3"/>
        <v>2.3227341103914778E-2</v>
      </c>
      <c r="I55" s="8">
        <f t="shared" si="3"/>
        <v>1.5246900047166703</v>
      </c>
      <c r="J55" s="8">
        <f t="shared" si="3"/>
        <v>-0.43400044564348761</v>
      </c>
      <c r="K55" s="8">
        <f t="shared" si="3"/>
        <v>0.37777428928677703</v>
      </c>
      <c r="L55" s="8">
        <f t="shared" si="3"/>
        <v>5.0839001826225694E-2</v>
      </c>
      <c r="M55" s="8">
        <f t="shared" si="3"/>
        <v>0.43215964745425151</v>
      </c>
    </row>
    <row r="56" spans="1:14" x14ac:dyDescent="0.25">
      <c r="A56" s="4" t="s">
        <v>1</v>
      </c>
      <c r="B56" s="7"/>
      <c r="C56" s="8">
        <f t="shared" ref="C56:M56" si="4">C8/B8-1</f>
        <v>-0.84028648039088982</v>
      </c>
      <c r="D56" s="8">
        <f t="shared" si="4"/>
        <v>5.0624805991337114</v>
      </c>
      <c r="E56" s="8">
        <f t="shared" si="4"/>
        <v>-0.88540293426253491</v>
      </c>
      <c r="F56" s="8">
        <f t="shared" si="4"/>
        <v>18.582157019737334</v>
      </c>
      <c r="G56" s="8">
        <f t="shared" si="4"/>
        <v>-0.75071635235672118</v>
      </c>
      <c r="H56" s="8">
        <f t="shared" si="4"/>
        <v>-0.8715996829295698</v>
      </c>
      <c r="I56" s="8">
        <f t="shared" si="4"/>
        <v>5.6244790634827497</v>
      </c>
      <c r="J56" s="8">
        <f t="shared" si="4"/>
        <v>-0.75889197232752847</v>
      </c>
      <c r="K56" s="8">
        <f t="shared" si="4"/>
        <v>0.33818220693649392</v>
      </c>
      <c r="L56" s="8">
        <f t="shared" si="4"/>
        <v>8.1888289646608676</v>
      </c>
      <c r="M56" s="8">
        <f t="shared" si="4"/>
        <v>-0.92860409596697369</v>
      </c>
    </row>
    <row r="57" spans="1:14" x14ac:dyDescent="0.25">
      <c r="A57" s="4" t="s">
        <v>2</v>
      </c>
      <c r="B57" s="7"/>
      <c r="C57" s="8" t="e">
        <f t="shared" ref="C57:M57" si="5">C9/B9-1</f>
        <v>#DIV/0!</v>
      </c>
      <c r="D57" s="8" t="e">
        <f t="shared" si="5"/>
        <v>#DIV/0!</v>
      </c>
      <c r="E57" s="8" t="e">
        <f t="shared" si="5"/>
        <v>#DIV/0!</v>
      </c>
      <c r="F57" s="8" t="e">
        <f t="shared" si="5"/>
        <v>#DIV/0!</v>
      </c>
      <c r="G57" s="8" t="e">
        <f t="shared" si="5"/>
        <v>#DIV/0!</v>
      </c>
      <c r="H57" s="8" t="e">
        <f t="shared" si="5"/>
        <v>#DIV/0!</v>
      </c>
      <c r="I57" s="8" t="e">
        <f t="shared" si="5"/>
        <v>#DIV/0!</v>
      </c>
      <c r="J57" s="8" t="e">
        <f t="shared" si="5"/>
        <v>#DIV/0!</v>
      </c>
      <c r="K57" s="8" t="e">
        <f t="shared" si="5"/>
        <v>#DIV/0!</v>
      </c>
      <c r="L57" s="8" t="e">
        <f t="shared" si="5"/>
        <v>#DIV/0!</v>
      </c>
      <c r="M57" s="8" t="e">
        <f t="shared" si="5"/>
        <v>#DIV/0!</v>
      </c>
    </row>
    <row r="58" spans="1:14" x14ac:dyDescent="0.25">
      <c r="A58" s="4" t="s">
        <v>3</v>
      </c>
      <c r="B58" s="7"/>
      <c r="C58" s="8">
        <f t="shared" ref="C58:M58" si="6">C10/B10-1</f>
        <v>0.24307149398439254</v>
      </c>
      <c r="D58" s="8">
        <f t="shared" si="6"/>
        <v>-0.48772396660538719</v>
      </c>
      <c r="E58" s="8">
        <f t="shared" si="6"/>
        <v>-0.45551930109872041</v>
      </c>
      <c r="F58" s="8">
        <f t="shared" si="6"/>
        <v>2.7309370274156417</v>
      </c>
      <c r="G58" s="8">
        <f t="shared" si="6"/>
        <v>-0.28017623208573028</v>
      </c>
      <c r="H58" s="8">
        <f t="shared" si="6"/>
        <v>0.66910870242943066</v>
      </c>
      <c r="I58" s="8">
        <f t="shared" si="6"/>
        <v>-0.89920112698694377</v>
      </c>
      <c r="J58" s="8">
        <f t="shared" si="6"/>
        <v>-1</v>
      </c>
      <c r="K58" s="8" t="e">
        <f t="shared" si="6"/>
        <v>#DIV/0!</v>
      </c>
      <c r="L58" s="8">
        <f t="shared" si="6"/>
        <v>-0.54093872507332352</v>
      </c>
      <c r="M58" s="8">
        <f t="shared" si="6"/>
        <v>-0.38496434884348318</v>
      </c>
    </row>
    <row r="59" spans="1:14" x14ac:dyDescent="0.25">
      <c r="A59" s="4" t="s">
        <v>4</v>
      </c>
      <c r="B59" s="7"/>
      <c r="C59" s="8">
        <f t="shared" ref="C59:M59" si="7">C11/B11-1</f>
        <v>-0.42087622587421281</v>
      </c>
      <c r="D59" s="8">
        <f t="shared" si="7"/>
        <v>0.5132953570806269</v>
      </c>
      <c r="E59" s="8">
        <f t="shared" si="7"/>
        <v>-0.16573376959775832</v>
      </c>
      <c r="F59" s="8">
        <f t="shared" si="7"/>
        <v>0.77023104972357648</v>
      </c>
      <c r="G59" s="8">
        <f t="shared" si="7"/>
        <v>-0.49752614042858467</v>
      </c>
      <c r="H59" s="8">
        <f t="shared" si="7"/>
        <v>0.85479272408097362</v>
      </c>
      <c r="I59" s="8">
        <f t="shared" si="7"/>
        <v>-0.30329972475124944</v>
      </c>
      <c r="J59" s="8">
        <f t="shared" si="7"/>
        <v>0.34017926835008083</v>
      </c>
      <c r="K59" s="8">
        <f t="shared" si="7"/>
        <v>0.20021055953027056</v>
      </c>
      <c r="L59" s="8">
        <f t="shared" si="7"/>
        <v>0.26778846921458999</v>
      </c>
      <c r="M59" s="8">
        <f t="shared" si="7"/>
        <v>-0.83141424470058367</v>
      </c>
    </row>
    <row r="60" spans="1:14" x14ac:dyDescent="0.25">
      <c r="A60" s="4" t="s">
        <v>5</v>
      </c>
      <c r="B60" s="7"/>
      <c r="C60" s="8" t="e">
        <f t="shared" ref="C60:M60" si="8">C12/B12-1</f>
        <v>#DIV/0!</v>
      </c>
      <c r="D60" s="8" t="e">
        <f t="shared" si="8"/>
        <v>#DIV/0!</v>
      </c>
      <c r="E60" s="8" t="e">
        <f t="shared" si="8"/>
        <v>#DIV/0!</v>
      </c>
      <c r="F60" s="8" t="e">
        <f t="shared" si="8"/>
        <v>#DIV/0!</v>
      </c>
      <c r="G60" s="8" t="e">
        <f t="shared" si="8"/>
        <v>#DIV/0!</v>
      </c>
      <c r="H60" s="8" t="e">
        <f t="shared" si="8"/>
        <v>#DIV/0!</v>
      </c>
      <c r="I60" s="8" t="e">
        <f t="shared" si="8"/>
        <v>#DIV/0!</v>
      </c>
      <c r="J60" s="8" t="e">
        <f t="shared" si="8"/>
        <v>#DIV/0!</v>
      </c>
      <c r="K60" s="8" t="e">
        <f t="shared" si="8"/>
        <v>#DIV/0!</v>
      </c>
      <c r="L60" s="8" t="e">
        <f t="shared" si="8"/>
        <v>#DIV/0!</v>
      </c>
      <c r="M60" s="8" t="e">
        <f t="shared" si="8"/>
        <v>#DIV/0!</v>
      </c>
    </row>
    <row r="61" spans="1:14" x14ac:dyDescent="0.25">
      <c r="A61" s="4" t="s">
        <v>34</v>
      </c>
      <c r="B61" s="7"/>
      <c r="C61" s="8" t="e">
        <f t="shared" ref="C61:M61" si="9">C13/B13-1</f>
        <v>#DIV/0!</v>
      </c>
      <c r="D61" s="8" t="e">
        <f t="shared" si="9"/>
        <v>#DIV/0!</v>
      </c>
      <c r="E61" s="8" t="e">
        <f t="shared" si="9"/>
        <v>#DIV/0!</v>
      </c>
      <c r="F61" s="8">
        <f t="shared" si="9"/>
        <v>-1</v>
      </c>
      <c r="G61" s="8" t="e">
        <f t="shared" si="9"/>
        <v>#DIV/0!</v>
      </c>
      <c r="H61" s="8" t="e">
        <f t="shared" si="9"/>
        <v>#DIV/0!</v>
      </c>
      <c r="I61" s="8" t="e">
        <f t="shared" si="9"/>
        <v>#DIV/0!</v>
      </c>
      <c r="J61" s="8">
        <f t="shared" si="9"/>
        <v>-1</v>
      </c>
      <c r="K61" s="8" t="e">
        <f t="shared" si="9"/>
        <v>#DIV/0!</v>
      </c>
      <c r="L61" s="8">
        <f t="shared" si="9"/>
        <v>-1</v>
      </c>
      <c r="M61" s="8" t="e">
        <f t="shared" si="9"/>
        <v>#DIV/0!</v>
      </c>
    </row>
    <row r="62" spans="1:14" x14ac:dyDescent="0.25">
      <c r="A62" s="4" t="s">
        <v>6</v>
      </c>
      <c r="B62" s="7"/>
      <c r="C62" s="8">
        <f t="shared" ref="C62:M62" si="10">C14/B14-1</f>
        <v>-0.10888672526575549</v>
      </c>
      <c r="D62" s="8">
        <f t="shared" si="10"/>
        <v>0.43293290878480928</v>
      </c>
      <c r="E62" s="8">
        <f t="shared" si="10"/>
        <v>-0.91524865096711838</v>
      </c>
      <c r="F62" s="8">
        <f t="shared" si="10"/>
        <v>16.562174408680526</v>
      </c>
      <c r="G62" s="8">
        <f t="shared" si="10"/>
        <v>-0.60811883121404764</v>
      </c>
      <c r="H62" s="8">
        <f t="shared" si="10"/>
        <v>1.3332168360208621</v>
      </c>
      <c r="I62" s="8">
        <f t="shared" si="10"/>
        <v>-2.6281204685646875E-2</v>
      </c>
      <c r="J62" s="8">
        <f t="shared" si="10"/>
        <v>-0.56024838800763965</v>
      </c>
      <c r="K62" s="8">
        <f t="shared" si="10"/>
        <v>-0.23022257949426839</v>
      </c>
      <c r="L62" s="8">
        <f t="shared" si="10"/>
        <v>0.57632049761840021</v>
      </c>
      <c r="M62" s="8">
        <f t="shared" si="10"/>
        <v>-0.27422201515062883</v>
      </c>
    </row>
    <row r="63" spans="1:14" x14ac:dyDescent="0.25">
      <c r="A63" s="4" t="s">
        <v>7</v>
      </c>
      <c r="B63" s="7"/>
      <c r="C63" s="8">
        <f t="shared" ref="C63:M63" si="11">C15/B15-1</f>
        <v>0.5300659567636552</v>
      </c>
      <c r="D63" s="8">
        <f t="shared" si="11"/>
        <v>-0.54300614566706251</v>
      </c>
      <c r="E63" s="8">
        <f t="shared" si="11"/>
        <v>1.4807377588764776</v>
      </c>
      <c r="F63" s="8">
        <f t="shared" si="11"/>
        <v>-0.84316797308142155</v>
      </c>
      <c r="G63" s="8">
        <f t="shared" si="11"/>
        <v>2.8704742709438666</v>
      </c>
      <c r="H63" s="8">
        <f t="shared" si="11"/>
        <v>-0.35477386511422471</v>
      </c>
      <c r="I63" s="8">
        <f t="shared" si="11"/>
        <v>0.79883878332766511</v>
      </c>
      <c r="J63" s="8">
        <f t="shared" si="11"/>
        <v>-0.7563868081888766</v>
      </c>
      <c r="K63" s="8">
        <f t="shared" si="11"/>
        <v>3.2570808724731766</v>
      </c>
      <c r="L63" s="8">
        <f t="shared" si="11"/>
        <v>-0.19355533854985429</v>
      </c>
      <c r="M63" s="8">
        <f t="shared" si="11"/>
        <v>-0.20274341924009731</v>
      </c>
    </row>
    <row r="64" spans="1:14" x14ac:dyDescent="0.25">
      <c r="A64" s="4" t="s">
        <v>8</v>
      </c>
      <c r="B64" s="7"/>
      <c r="C64" s="8">
        <f t="shared" ref="C64:M64" si="12">C16/B16-1</f>
        <v>0.26193173470246789</v>
      </c>
      <c r="D64" s="8">
        <f t="shared" si="12"/>
        <v>-0.14408534026382025</v>
      </c>
      <c r="E64" s="8">
        <f t="shared" si="12"/>
        <v>-5.2984640588056631E-2</v>
      </c>
      <c r="F64" s="8">
        <f t="shared" si="12"/>
        <v>0.2337949412631779</v>
      </c>
      <c r="G64" s="8">
        <f t="shared" si="12"/>
        <v>0.14619653193831827</v>
      </c>
      <c r="H64" s="8">
        <f t="shared" si="12"/>
        <v>-0.37536473308410878</v>
      </c>
      <c r="I64" s="8">
        <f t="shared" si="12"/>
        <v>0.39472758851543954</v>
      </c>
      <c r="J64" s="8">
        <f t="shared" si="12"/>
        <v>0.11812860672450798</v>
      </c>
      <c r="K64" s="8">
        <f t="shared" si="12"/>
        <v>-0.64610487260024119</v>
      </c>
      <c r="L64" s="8">
        <f t="shared" si="12"/>
        <v>1.5249131591756928</v>
      </c>
      <c r="M64" s="8">
        <f t="shared" si="12"/>
        <v>-7.0815718115976423E-2</v>
      </c>
    </row>
    <row r="65" spans="1:13" x14ac:dyDescent="0.25">
      <c r="A65" s="4" t="s">
        <v>9</v>
      </c>
      <c r="B65" s="7"/>
      <c r="C65" s="8" t="e">
        <f t="shared" ref="C65:M65" si="13">C17/B17-1</f>
        <v>#DIV/0!</v>
      </c>
      <c r="D65" s="8" t="e">
        <f t="shared" si="13"/>
        <v>#DIV/0!</v>
      </c>
      <c r="E65" s="8" t="e">
        <f t="shared" si="13"/>
        <v>#DIV/0!</v>
      </c>
      <c r="F65" s="8" t="e">
        <f t="shared" si="13"/>
        <v>#DIV/0!</v>
      </c>
      <c r="G65" s="8" t="e">
        <f t="shared" si="13"/>
        <v>#DIV/0!</v>
      </c>
      <c r="H65" s="8" t="e">
        <f t="shared" si="13"/>
        <v>#DIV/0!</v>
      </c>
      <c r="I65" s="8" t="e">
        <f t="shared" si="13"/>
        <v>#DIV/0!</v>
      </c>
      <c r="J65" s="8">
        <f t="shared" si="13"/>
        <v>-1</v>
      </c>
      <c r="K65" s="8" t="e">
        <f t="shared" si="13"/>
        <v>#DIV/0!</v>
      </c>
      <c r="L65" s="8" t="e">
        <f t="shared" si="13"/>
        <v>#DIV/0!</v>
      </c>
      <c r="M65" s="8" t="e">
        <f t="shared" si="13"/>
        <v>#DIV/0!</v>
      </c>
    </row>
    <row r="66" spans="1:13" x14ac:dyDescent="0.25">
      <c r="A66" s="20" t="s">
        <v>51</v>
      </c>
      <c r="B66" s="7"/>
      <c r="C66" s="8" t="e">
        <f t="shared" ref="C66:M66" si="14">C18/B18-1</f>
        <v>#DIV/0!</v>
      </c>
      <c r="D66" s="8" t="e">
        <f t="shared" si="14"/>
        <v>#DIV/0!</v>
      </c>
      <c r="E66" s="8" t="e">
        <f t="shared" si="14"/>
        <v>#DIV/0!</v>
      </c>
      <c r="F66" s="8" t="e">
        <f t="shared" si="14"/>
        <v>#DIV/0!</v>
      </c>
      <c r="G66" s="8" t="e">
        <f t="shared" si="14"/>
        <v>#DIV/0!</v>
      </c>
      <c r="H66" s="8" t="e">
        <f t="shared" si="14"/>
        <v>#DIV/0!</v>
      </c>
      <c r="I66" s="8" t="e">
        <f t="shared" si="14"/>
        <v>#DIV/0!</v>
      </c>
      <c r="J66" s="8" t="e">
        <f t="shared" si="14"/>
        <v>#DIV/0!</v>
      </c>
      <c r="K66" s="8" t="e">
        <f t="shared" si="14"/>
        <v>#DIV/0!</v>
      </c>
      <c r="L66" s="8" t="e">
        <f t="shared" si="14"/>
        <v>#DIV/0!</v>
      </c>
      <c r="M66" s="8" t="e">
        <f t="shared" si="14"/>
        <v>#DIV/0!</v>
      </c>
    </row>
    <row r="67" spans="1:13" x14ac:dyDescent="0.25">
      <c r="A67" s="4" t="s">
        <v>38</v>
      </c>
      <c r="B67" s="7"/>
      <c r="C67" s="8">
        <f t="shared" ref="C67:M67" si="15">C19/B19-1</f>
        <v>-0.23814352301117203</v>
      </c>
      <c r="D67" s="8">
        <f t="shared" si="15"/>
        <v>0.17419122910471541</v>
      </c>
      <c r="E67" s="8">
        <f t="shared" si="15"/>
        <v>9.9909763774452376E-2</v>
      </c>
      <c r="F67" s="8">
        <f t="shared" si="15"/>
        <v>-2.4389010312860226E-2</v>
      </c>
      <c r="G67" s="8">
        <f t="shared" si="15"/>
        <v>0.26852094308693131</v>
      </c>
      <c r="H67" s="8">
        <f t="shared" si="15"/>
        <v>1.761449084740323</v>
      </c>
      <c r="I67" s="8">
        <f t="shared" si="15"/>
        <v>-0.57780325212917139</v>
      </c>
      <c r="J67" s="8">
        <f t="shared" si="15"/>
        <v>0.29706117389608977</v>
      </c>
      <c r="K67" s="8">
        <f t="shared" si="15"/>
        <v>-0.24035016371639195</v>
      </c>
      <c r="L67" s="8">
        <f t="shared" si="15"/>
        <v>1.1321554234535633</v>
      </c>
      <c r="M67" s="8">
        <f t="shared" si="15"/>
        <v>-0.88347463722003983</v>
      </c>
    </row>
    <row r="68" spans="1:13" x14ac:dyDescent="0.25">
      <c r="A68" s="4" t="s">
        <v>10</v>
      </c>
      <c r="B68" s="7"/>
      <c r="C68" s="8">
        <f t="shared" ref="C68:M68" si="16">C20/B20-1</f>
        <v>0.42010660765107</v>
      </c>
      <c r="D68" s="8">
        <f t="shared" si="16"/>
        <v>-0.14705070154194466</v>
      </c>
      <c r="E68" s="8">
        <f t="shared" si="16"/>
        <v>3.9813084472170912E-2</v>
      </c>
      <c r="F68" s="8">
        <f t="shared" si="16"/>
        <v>-0.85895469373243905</v>
      </c>
      <c r="G68" s="8">
        <f t="shared" si="16"/>
        <v>10.488093784344853</v>
      </c>
      <c r="H68" s="8">
        <f t="shared" si="16"/>
        <v>-0.31335884997035712</v>
      </c>
      <c r="I68" s="8">
        <f t="shared" si="16"/>
        <v>-0.15190279628649517</v>
      </c>
      <c r="J68" s="8">
        <f t="shared" si="16"/>
        <v>-0.1343784709301955</v>
      </c>
      <c r="K68" s="8">
        <f t="shared" si="16"/>
        <v>-0.71670962116764836</v>
      </c>
      <c r="L68" s="8">
        <f t="shared" si="16"/>
        <v>0.971665417070122</v>
      </c>
      <c r="M68" s="8">
        <f t="shared" si="16"/>
        <v>-0.96583264064113816</v>
      </c>
    </row>
    <row r="69" spans="1:13" x14ac:dyDescent="0.25">
      <c r="A69" s="4" t="s">
        <v>11</v>
      </c>
      <c r="B69" s="7"/>
      <c r="C69" s="8">
        <f t="shared" ref="C69:M69" si="17">C21/B21-1</f>
        <v>-0.37036079506431574</v>
      </c>
      <c r="D69" s="8">
        <f t="shared" si="17"/>
        <v>1.3188433071468686</v>
      </c>
      <c r="E69" s="8">
        <f t="shared" si="17"/>
        <v>-0.17872990052185389</v>
      </c>
      <c r="F69" s="8">
        <f t="shared" si="17"/>
        <v>0.92372862780248099</v>
      </c>
      <c r="G69" s="8">
        <f t="shared" si="17"/>
        <v>-0.30796549304867094</v>
      </c>
      <c r="H69" s="8">
        <f t="shared" si="17"/>
        <v>-0.36797605836910119</v>
      </c>
      <c r="I69" s="8">
        <f t="shared" si="17"/>
        <v>0.74325937079859261</v>
      </c>
      <c r="J69" s="8">
        <f t="shared" si="17"/>
        <v>-5.8827443917337741E-2</v>
      </c>
      <c r="K69" s="8">
        <f t="shared" si="17"/>
        <v>-0.37077174126711276</v>
      </c>
      <c r="L69" s="8">
        <f t="shared" si="17"/>
        <v>1.0756412037597398</v>
      </c>
      <c r="M69" s="8">
        <f t="shared" si="17"/>
        <v>-0.13791373793838502</v>
      </c>
    </row>
    <row r="70" spans="1:13" x14ac:dyDescent="0.25">
      <c r="A70" s="4" t="s">
        <v>12</v>
      </c>
      <c r="B70" s="7"/>
      <c r="C70" s="8">
        <f t="shared" ref="C70:M70" si="18">C22/B22-1</f>
        <v>-0.2455692011114089</v>
      </c>
      <c r="D70" s="8">
        <f t="shared" si="18"/>
        <v>-2.4614372175019161E-2</v>
      </c>
      <c r="E70" s="8">
        <f t="shared" si="18"/>
        <v>-7.7788496936519791E-2</v>
      </c>
      <c r="F70" s="8">
        <f t="shared" si="18"/>
        <v>0.15759958952663</v>
      </c>
      <c r="G70" s="8">
        <f t="shared" si="18"/>
        <v>-0.17301949427521046</v>
      </c>
      <c r="H70" s="8">
        <f t="shared" si="18"/>
        <v>0.203310536352588</v>
      </c>
      <c r="I70" s="8">
        <f t="shared" si="18"/>
        <v>4.6155345933403424E-2</v>
      </c>
      <c r="J70" s="8">
        <f t="shared" si="18"/>
        <v>-6.2319721726487698E-2</v>
      </c>
      <c r="K70" s="8">
        <f t="shared" si="18"/>
        <v>-0.49299796014057562</v>
      </c>
      <c r="L70" s="8">
        <f t="shared" si="18"/>
        <v>0.49445520289205835</v>
      </c>
      <c r="M70" s="8">
        <f t="shared" si="18"/>
        <v>-0.66375944808773013</v>
      </c>
    </row>
    <row r="71" spans="1:13" x14ac:dyDescent="0.25">
      <c r="A71" s="4" t="s">
        <v>13</v>
      </c>
      <c r="B71" s="7"/>
      <c r="C71" s="8" t="e">
        <f t="shared" ref="C71:M71" si="19">C23/B23-1</f>
        <v>#DIV/0!</v>
      </c>
      <c r="D71" s="8" t="e">
        <f t="shared" si="19"/>
        <v>#DIV/0!</v>
      </c>
      <c r="E71" s="8" t="e">
        <f t="shared" si="19"/>
        <v>#DIV/0!</v>
      </c>
      <c r="F71" s="8" t="e">
        <f t="shared" si="19"/>
        <v>#DIV/0!</v>
      </c>
      <c r="G71" s="8" t="e">
        <f t="shared" si="19"/>
        <v>#DIV/0!</v>
      </c>
      <c r="H71" s="8" t="e">
        <f t="shared" si="19"/>
        <v>#DIV/0!</v>
      </c>
      <c r="I71" s="8" t="e">
        <f t="shared" si="19"/>
        <v>#DIV/0!</v>
      </c>
      <c r="J71" s="8" t="e">
        <f t="shared" si="19"/>
        <v>#DIV/0!</v>
      </c>
      <c r="K71" s="8" t="e">
        <f t="shared" si="19"/>
        <v>#DIV/0!</v>
      </c>
      <c r="L71" s="8" t="e">
        <f t="shared" si="19"/>
        <v>#DIV/0!</v>
      </c>
      <c r="M71" s="8" t="e">
        <f t="shared" si="19"/>
        <v>#DIV/0!</v>
      </c>
    </row>
    <row r="72" spans="1:13" x14ac:dyDescent="0.25">
      <c r="A72" s="4" t="s">
        <v>14</v>
      </c>
      <c r="B72" s="7"/>
      <c r="C72" s="8">
        <f t="shared" ref="C72:M72" si="20">C24/B24-1</f>
        <v>0.41060681644932684</v>
      </c>
      <c r="D72" s="8">
        <f t="shared" si="20"/>
        <v>0.23752754969573653</v>
      </c>
      <c r="E72" s="8">
        <f t="shared" si="20"/>
        <v>-0.28872188956193301</v>
      </c>
      <c r="F72" s="8">
        <f t="shared" si="20"/>
        <v>4.1686034566234653E-2</v>
      </c>
      <c r="G72" s="8">
        <f t="shared" si="20"/>
        <v>0.46996386705174875</v>
      </c>
      <c r="H72" s="8">
        <f t="shared" si="20"/>
        <v>-0.19353608297249447</v>
      </c>
      <c r="I72" s="8">
        <f t="shared" si="20"/>
        <v>0.26533741262077903</v>
      </c>
      <c r="J72" s="8">
        <f t="shared" si="20"/>
        <v>-0.21214118173108287</v>
      </c>
      <c r="K72" s="8">
        <f t="shared" si="20"/>
        <v>-0.17478068675687053</v>
      </c>
      <c r="L72" s="8">
        <f t="shared" si="20"/>
        <v>9.7717197802194011E-3</v>
      </c>
      <c r="M72" s="8">
        <f t="shared" si="20"/>
        <v>-0.33214968114539123</v>
      </c>
    </row>
    <row r="73" spans="1:13" x14ac:dyDescent="0.25">
      <c r="A73" s="4" t="s">
        <v>15</v>
      </c>
      <c r="B73" s="7"/>
      <c r="C73" s="8" t="e">
        <f t="shared" ref="C73:M73" si="21">C25/B25-1</f>
        <v>#DIV/0!</v>
      </c>
      <c r="D73" s="8" t="e">
        <f t="shared" si="21"/>
        <v>#DIV/0!</v>
      </c>
      <c r="E73" s="8" t="e">
        <f t="shared" si="21"/>
        <v>#DIV/0!</v>
      </c>
      <c r="F73" s="8" t="e">
        <f t="shared" si="21"/>
        <v>#DIV/0!</v>
      </c>
      <c r="G73" s="8" t="e">
        <f t="shared" si="21"/>
        <v>#DIV/0!</v>
      </c>
      <c r="H73" s="8" t="e">
        <f t="shared" si="21"/>
        <v>#DIV/0!</v>
      </c>
      <c r="I73" s="8" t="e">
        <f t="shared" si="21"/>
        <v>#DIV/0!</v>
      </c>
      <c r="J73" s="8" t="e">
        <f t="shared" si="21"/>
        <v>#DIV/0!</v>
      </c>
      <c r="K73" s="8" t="e">
        <f t="shared" si="21"/>
        <v>#DIV/0!</v>
      </c>
      <c r="L73" s="8" t="e">
        <f t="shared" si="21"/>
        <v>#DIV/0!</v>
      </c>
      <c r="M73" s="8" t="e">
        <f t="shared" si="21"/>
        <v>#DIV/0!</v>
      </c>
    </row>
    <row r="74" spans="1:13" x14ac:dyDescent="0.25">
      <c r="A74" s="12" t="s">
        <v>40</v>
      </c>
      <c r="B74" s="7"/>
      <c r="C74" s="8">
        <f t="shared" ref="C74:M74" si="22">C26/B26-1</f>
        <v>0.53572080487587459</v>
      </c>
      <c r="D74" s="8">
        <f t="shared" si="22"/>
        <v>-0.99992184905144288</v>
      </c>
      <c r="E74" s="8">
        <f t="shared" si="22"/>
        <v>12346.198181818181</v>
      </c>
      <c r="F74" s="8">
        <f t="shared" si="22"/>
        <v>-0.18147790319452672</v>
      </c>
      <c r="G74" s="8">
        <f t="shared" si="22"/>
        <v>0.19834597152135003</v>
      </c>
      <c r="H74" s="8">
        <f t="shared" si="22"/>
        <v>-0.65672161182609512</v>
      </c>
      <c r="I74" s="8">
        <f t="shared" si="22"/>
        <v>4.0873275168372256</v>
      </c>
      <c r="J74" s="8">
        <f t="shared" si="22"/>
        <v>-0.24432384391181428</v>
      </c>
      <c r="K74" s="8">
        <f t="shared" si="22"/>
        <v>-1.5301503761215862E-3</v>
      </c>
      <c r="L74" s="8">
        <f t="shared" si="22"/>
        <v>-9.8151358905908093E-2</v>
      </c>
      <c r="M74" s="8">
        <f t="shared" si="22"/>
        <v>0.12830948322529467</v>
      </c>
    </row>
    <row r="75" spans="1:13" x14ac:dyDescent="0.25">
      <c r="A75" s="4" t="s">
        <v>39</v>
      </c>
      <c r="B75" s="7"/>
      <c r="C75" s="8" t="e">
        <f t="shared" ref="C75:M75" si="23">C27/B27-1</f>
        <v>#DIV/0!</v>
      </c>
      <c r="D75" s="8" t="e">
        <f t="shared" si="23"/>
        <v>#DIV/0!</v>
      </c>
      <c r="E75" s="8" t="e">
        <f t="shared" si="23"/>
        <v>#DIV/0!</v>
      </c>
      <c r="F75" s="8" t="e">
        <f t="shared" si="23"/>
        <v>#DIV/0!</v>
      </c>
      <c r="G75" s="8" t="e">
        <f t="shared" si="23"/>
        <v>#DIV/0!</v>
      </c>
      <c r="H75" s="8" t="e">
        <f t="shared" si="23"/>
        <v>#DIV/0!</v>
      </c>
      <c r="I75" s="8" t="e">
        <f t="shared" si="23"/>
        <v>#DIV/0!</v>
      </c>
      <c r="J75" s="8" t="e">
        <f t="shared" si="23"/>
        <v>#DIV/0!</v>
      </c>
      <c r="K75" s="8" t="e">
        <f t="shared" si="23"/>
        <v>#DIV/0!</v>
      </c>
      <c r="L75" s="8" t="e">
        <f t="shared" si="23"/>
        <v>#DIV/0!</v>
      </c>
      <c r="M75" s="8" t="e">
        <f t="shared" si="23"/>
        <v>#DIV/0!</v>
      </c>
    </row>
    <row r="76" spans="1:13" x14ac:dyDescent="0.25">
      <c r="A76" s="4" t="s">
        <v>16</v>
      </c>
      <c r="B76" s="7"/>
      <c r="C76" s="8" t="e">
        <f t="shared" ref="C76:M76" si="24">C28/B28-1</f>
        <v>#DIV/0!</v>
      </c>
      <c r="D76" s="8" t="e">
        <f t="shared" si="24"/>
        <v>#DIV/0!</v>
      </c>
      <c r="E76" s="8" t="e">
        <f t="shared" si="24"/>
        <v>#DIV/0!</v>
      </c>
      <c r="F76" s="8" t="e">
        <f t="shared" si="24"/>
        <v>#DIV/0!</v>
      </c>
      <c r="G76" s="8" t="e">
        <f t="shared" si="24"/>
        <v>#DIV/0!</v>
      </c>
      <c r="H76" s="8" t="e">
        <f t="shared" si="24"/>
        <v>#DIV/0!</v>
      </c>
      <c r="I76" s="8" t="e">
        <f t="shared" si="24"/>
        <v>#DIV/0!</v>
      </c>
      <c r="J76" s="8" t="e">
        <f t="shared" si="24"/>
        <v>#DIV/0!</v>
      </c>
      <c r="K76" s="8" t="e">
        <f t="shared" si="24"/>
        <v>#DIV/0!</v>
      </c>
      <c r="L76" s="8" t="e">
        <f t="shared" si="24"/>
        <v>#DIV/0!</v>
      </c>
      <c r="M76" s="8" t="e">
        <f t="shared" si="24"/>
        <v>#DIV/0!</v>
      </c>
    </row>
    <row r="77" spans="1:13" x14ac:dyDescent="0.25">
      <c r="A77" s="4" t="s">
        <v>17</v>
      </c>
      <c r="B77" s="7"/>
      <c r="C77" s="8" t="e">
        <f t="shared" ref="C77:M77" si="25">C29/B29-1</f>
        <v>#DIV/0!</v>
      </c>
      <c r="D77" s="8" t="e">
        <f t="shared" si="25"/>
        <v>#DIV/0!</v>
      </c>
      <c r="E77" s="8" t="e">
        <f t="shared" si="25"/>
        <v>#DIV/0!</v>
      </c>
      <c r="F77" s="8" t="e">
        <f t="shared" si="25"/>
        <v>#DIV/0!</v>
      </c>
      <c r="G77" s="8" t="e">
        <f t="shared" si="25"/>
        <v>#DIV/0!</v>
      </c>
      <c r="H77" s="8" t="e">
        <f t="shared" si="25"/>
        <v>#DIV/0!</v>
      </c>
      <c r="I77" s="8" t="e">
        <f t="shared" si="25"/>
        <v>#DIV/0!</v>
      </c>
      <c r="J77" s="8" t="e">
        <f t="shared" si="25"/>
        <v>#DIV/0!</v>
      </c>
      <c r="K77" s="8" t="e">
        <f t="shared" si="25"/>
        <v>#DIV/0!</v>
      </c>
      <c r="L77" s="8" t="e">
        <f t="shared" si="25"/>
        <v>#DIV/0!</v>
      </c>
      <c r="M77" s="8" t="e">
        <f t="shared" si="25"/>
        <v>#DIV/0!</v>
      </c>
    </row>
    <row r="78" spans="1:13" x14ac:dyDescent="0.25">
      <c r="A78" s="4" t="s">
        <v>36</v>
      </c>
      <c r="B78" s="7"/>
      <c r="C78" s="8" t="e">
        <f t="shared" ref="C78:M78" si="26">C30/B30-1</f>
        <v>#DIV/0!</v>
      </c>
      <c r="D78" s="8" t="e">
        <f t="shared" si="26"/>
        <v>#DIV/0!</v>
      </c>
      <c r="E78" s="8">
        <f t="shared" si="26"/>
        <v>86513.662273476119</v>
      </c>
      <c r="F78" s="8">
        <f t="shared" si="26"/>
        <v>-0.92886712977773711</v>
      </c>
      <c r="G78" s="8">
        <f t="shared" si="26"/>
        <v>-1</v>
      </c>
      <c r="H78" s="8" t="e">
        <f t="shared" si="26"/>
        <v>#DIV/0!</v>
      </c>
      <c r="I78" s="8" t="e">
        <f t="shared" si="26"/>
        <v>#DIV/0!</v>
      </c>
      <c r="J78" s="8" t="e">
        <f t="shared" si="26"/>
        <v>#DIV/0!</v>
      </c>
      <c r="K78" s="8">
        <f t="shared" si="26"/>
        <v>-1</v>
      </c>
      <c r="L78" s="8" t="e">
        <f t="shared" si="26"/>
        <v>#DIV/0!</v>
      </c>
      <c r="M78" s="8" t="e">
        <f t="shared" si="26"/>
        <v>#DIV/0!</v>
      </c>
    </row>
    <row r="79" spans="1:13" x14ac:dyDescent="0.25">
      <c r="A79" s="4" t="s">
        <v>18</v>
      </c>
      <c r="B79" s="7"/>
      <c r="C79" s="8">
        <f t="shared" ref="C79:M79" si="27">C31/B31-1</f>
        <v>0.62447655994293383</v>
      </c>
      <c r="D79" s="8">
        <f t="shared" si="27"/>
        <v>-4.9655725267331863E-2</v>
      </c>
      <c r="E79" s="8">
        <f t="shared" si="27"/>
        <v>4.0020176778403416E-2</v>
      </c>
      <c r="F79" s="8">
        <f t="shared" si="27"/>
        <v>0.22675978990099455</v>
      </c>
      <c r="G79" s="8">
        <f t="shared" si="27"/>
        <v>-0.60393008582913832</v>
      </c>
      <c r="H79" s="8">
        <f t="shared" si="27"/>
        <v>2.8659667698030868</v>
      </c>
      <c r="I79" s="8">
        <f t="shared" si="27"/>
        <v>-0.43677676293275869</v>
      </c>
      <c r="J79" s="8">
        <f t="shared" si="27"/>
        <v>0.95537061845372717</v>
      </c>
      <c r="K79" s="8">
        <f t="shared" si="27"/>
        <v>-0.46970903020546839</v>
      </c>
      <c r="L79" s="8">
        <f t="shared" si="27"/>
        <v>-0.25216550424199113</v>
      </c>
      <c r="M79" s="8">
        <f t="shared" si="27"/>
        <v>-0.68029272104271454</v>
      </c>
    </row>
    <row r="80" spans="1:13" x14ac:dyDescent="0.25">
      <c r="A80" s="4" t="s">
        <v>19</v>
      </c>
      <c r="B80" s="7"/>
      <c r="C80" s="8">
        <f t="shared" ref="C80:M80" si="28">C32/B32-1</f>
        <v>0.51687638212219178</v>
      </c>
      <c r="D80" s="8">
        <f t="shared" si="28"/>
        <v>-5.2536218364174214E-2</v>
      </c>
      <c r="E80" s="8">
        <f t="shared" si="28"/>
        <v>0.3714031999637899</v>
      </c>
      <c r="F80" s="8">
        <f t="shared" si="28"/>
        <v>-0.24725537336123293</v>
      </c>
      <c r="G80" s="8">
        <f t="shared" si="28"/>
        <v>2.150550861724013</v>
      </c>
      <c r="H80" s="8">
        <f t="shared" si="28"/>
        <v>-0.65386831050554173</v>
      </c>
      <c r="I80" s="8">
        <f t="shared" si="28"/>
        <v>0.51690836502280679</v>
      </c>
      <c r="J80" s="8">
        <f t="shared" si="28"/>
        <v>2.1855388014939692E-2</v>
      </c>
      <c r="K80" s="8">
        <f t="shared" si="28"/>
        <v>-0.16604292509557195</v>
      </c>
      <c r="L80" s="8">
        <f t="shared" si="28"/>
        <v>-0.39268592538370484</v>
      </c>
      <c r="M80" s="8">
        <f t="shared" si="28"/>
        <v>0.21857139254859059</v>
      </c>
    </row>
    <row r="81" spans="1:13" x14ac:dyDescent="0.25">
      <c r="A81" s="4" t="s">
        <v>37</v>
      </c>
      <c r="B81" s="7"/>
      <c r="C81" s="8">
        <f t="shared" ref="C81:M81" si="29">C33/B33-1</f>
        <v>-4.1971046104440135E-2</v>
      </c>
      <c r="D81" s="8">
        <f t="shared" si="29"/>
        <v>5.0240128227145187E-2</v>
      </c>
      <c r="E81" s="8">
        <f t="shared" si="29"/>
        <v>-1</v>
      </c>
      <c r="F81" s="8" t="e">
        <f t="shared" si="29"/>
        <v>#DIV/0!</v>
      </c>
      <c r="G81" s="8" t="e">
        <f t="shared" si="29"/>
        <v>#DIV/0!</v>
      </c>
      <c r="H81" s="8">
        <f t="shared" si="29"/>
        <v>-0.60591261261261264</v>
      </c>
      <c r="I81" s="8">
        <f t="shared" si="29"/>
        <v>0.33534566120378484</v>
      </c>
      <c r="J81" s="8">
        <f t="shared" si="29"/>
        <v>-1</v>
      </c>
      <c r="K81" s="8" t="e">
        <f t="shared" si="29"/>
        <v>#DIV/0!</v>
      </c>
      <c r="L81" s="8">
        <f t="shared" si="29"/>
        <v>-1</v>
      </c>
      <c r="M81" s="8" t="e">
        <f t="shared" si="29"/>
        <v>#DIV/0!</v>
      </c>
    </row>
    <row r="82" spans="1:13" x14ac:dyDescent="0.25">
      <c r="A82" s="4" t="s">
        <v>20</v>
      </c>
      <c r="B82" s="7"/>
      <c r="C82" s="8">
        <f t="shared" ref="C82:M82" si="30">C34/B34-1</f>
        <v>0.74685591152289699</v>
      </c>
      <c r="D82" s="8">
        <f t="shared" si="30"/>
        <v>-0.10051232478143379</v>
      </c>
      <c r="E82" s="8">
        <f t="shared" si="30"/>
        <v>-0.15652814525175884</v>
      </c>
      <c r="F82" s="8">
        <f t="shared" si="30"/>
        <v>-4.49756335971363E-3</v>
      </c>
      <c r="G82" s="8">
        <f t="shared" si="30"/>
        <v>0.19720393319269469</v>
      </c>
      <c r="H82" s="8">
        <f t="shared" si="30"/>
        <v>0.10275684467222268</v>
      </c>
      <c r="I82" s="8">
        <f t="shared" si="30"/>
        <v>0.85958782540496803</v>
      </c>
      <c r="J82" s="8">
        <f t="shared" si="30"/>
        <v>-0.12280717370639671</v>
      </c>
      <c r="K82" s="8">
        <f t="shared" si="30"/>
        <v>-0.75218993478948071</v>
      </c>
      <c r="L82" s="8">
        <f t="shared" si="30"/>
        <v>1.830743145698138</v>
      </c>
      <c r="M82" s="8">
        <f t="shared" si="30"/>
        <v>-0.10518173127430031</v>
      </c>
    </row>
    <row r="83" spans="1:13" x14ac:dyDescent="0.25">
      <c r="A83" s="4" t="s">
        <v>21</v>
      </c>
      <c r="B83" s="7"/>
      <c r="C83" s="8" t="e">
        <f t="shared" ref="C83:M83" si="31">C35/B35-1</f>
        <v>#DIV/0!</v>
      </c>
      <c r="D83" s="8" t="e">
        <f t="shared" si="31"/>
        <v>#DIV/0!</v>
      </c>
      <c r="E83" s="8" t="e">
        <f t="shared" si="31"/>
        <v>#DIV/0!</v>
      </c>
      <c r="F83" s="8" t="e">
        <f t="shared" si="31"/>
        <v>#DIV/0!</v>
      </c>
      <c r="G83" s="8" t="e">
        <f t="shared" si="31"/>
        <v>#DIV/0!</v>
      </c>
      <c r="H83" s="8" t="e">
        <f t="shared" si="31"/>
        <v>#DIV/0!</v>
      </c>
      <c r="I83" s="8" t="e">
        <f t="shared" si="31"/>
        <v>#DIV/0!</v>
      </c>
      <c r="J83" s="8" t="e">
        <f t="shared" si="31"/>
        <v>#DIV/0!</v>
      </c>
      <c r="K83" s="8" t="e">
        <f t="shared" si="31"/>
        <v>#DIV/0!</v>
      </c>
      <c r="L83" s="8" t="e">
        <f t="shared" si="31"/>
        <v>#DIV/0!</v>
      </c>
      <c r="M83" s="8" t="e">
        <f t="shared" si="31"/>
        <v>#DIV/0!</v>
      </c>
    </row>
    <row r="84" spans="1:13" x14ac:dyDescent="0.25">
      <c r="A84" s="4" t="s">
        <v>22</v>
      </c>
      <c r="B84" s="7"/>
      <c r="C84" s="8">
        <f t="shared" ref="C84:M84" si="32">C36/B36-1</f>
        <v>-0.99468551756408163</v>
      </c>
      <c r="D84" s="8">
        <f t="shared" si="32"/>
        <v>-0.79929057183524999</v>
      </c>
      <c r="E84" s="8">
        <f t="shared" si="32"/>
        <v>1.382114232968616</v>
      </c>
      <c r="F84" s="8">
        <f t="shared" si="32"/>
        <v>0.11038264793790709</v>
      </c>
      <c r="G84" s="8">
        <f t="shared" si="32"/>
        <v>1.1650727477312612</v>
      </c>
      <c r="H84" s="8">
        <f t="shared" si="32"/>
        <v>-0.99866867423698891</v>
      </c>
      <c r="I84" s="8">
        <f t="shared" si="32"/>
        <v>84.324080909493574</v>
      </c>
      <c r="J84" s="8">
        <f t="shared" si="32"/>
        <v>1.4174597681259735</v>
      </c>
      <c r="K84" s="8">
        <f t="shared" si="32"/>
        <v>0.51304391396156168</v>
      </c>
      <c r="L84" s="8">
        <f t="shared" si="32"/>
        <v>686.34673322616447</v>
      </c>
      <c r="M84" s="8">
        <f t="shared" si="32"/>
        <v>-0.97693504731170433</v>
      </c>
    </row>
    <row r="85" spans="1:13" x14ac:dyDescent="0.25">
      <c r="A85" s="4" t="s">
        <v>23</v>
      </c>
      <c r="B85" s="7"/>
      <c r="C85" s="8">
        <f t="shared" ref="C85:M85" si="33">C37/B37-1</f>
        <v>-0.5096192231025749</v>
      </c>
      <c r="D85" s="8">
        <f t="shared" si="33"/>
        <v>0.1262913147651672</v>
      </c>
      <c r="E85" s="8">
        <f t="shared" si="33"/>
        <v>-8.3330026369109467E-2</v>
      </c>
      <c r="F85" s="8">
        <f t="shared" si="33"/>
        <v>0.40807932420470516</v>
      </c>
      <c r="G85" s="8">
        <f t="shared" si="33"/>
        <v>-0.33589496431107146</v>
      </c>
      <c r="H85" s="8">
        <f t="shared" si="33"/>
        <v>0.22423102950330476</v>
      </c>
      <c r="I85" s="8">
        <f t="shared" si="33"/>
        <v>-2.2815041038379835E-2</v>
      </c>
      <c r="J85" s="8">
        <f t="shared" si="33"/>
        <v>-0.29790163237695944</v>
      </c>
      <c r="K85" s="8">
        <f t="shared" si="33"/>
        <v>0.1319477819423871</v>
      </c>
      <c r="L85" s="8">
        <f t="shared" si="33"/>
        <v>-6.4987608302108479E-2</v>
      </c>
      <c r="M85" s="8">
        <f t="shared" si="33"/>
        <v>3.7208778123591024E-2</v>
      </c>
    </row>
    <row r="86" spans="1:13" x14ac:dyDescent="0.25">
      <c r="A86" s="4" t="s">
        <v>24</v>
      </c>
      <c r="B86" s="7"/>
      <c r="C86" s="8">
        <f t="shared" ref="C86:M86" si="34">C38/B38-1</f>
        <v>-1.3470658293063598E-2</v>
      </c>
      <c r="D86" s="8">
        <f t="shared" si="34"/>
        <v>4.637532099987407E-2</v>
      </c>
      <c r="E86" s="8">
        <f t="shared" si="34"/>
        <v>-4.8211904470593203E-2</v>
      </c>
      <c r="F86" s="8">
        <f t="shared" si="34"/>
        <v>0.1105310103356012</v>
      </c>
      <c r="G86" s="8">
        <f t="shared" si="34"/>
        <v>-8.8767000429054499E-2</v>
      </c>
      <c r="H86" s="8">
        <f t="shared" si="34"/>
        <v>-6.9179080424142225E-2</v>
      </c>
      <c r="I86" s="8">
        <f t="shared" si="34"/>
        <v>-7.7242710962205363E-3</v>
      </c>
      <c r="J86" s="8">
        <f t="shared" si="34"/>
        <v>-1.4516432843592941E-2</v>
      </c>
      <c r="K86" s="8">
        <f t="shared" si="34"/>
        <v>-5.6167610100239518E-2</v>
      </c>
      <c r="L86" s="8">
        <f t="shared" si="34"/>
        <v>-7.3778308276009397E-2</v>
      </c>
      <c r="M86" s="8">
        <f t="shared" si="34"/>
        <v>0.33327033066022715</v>
      </c>
    </row>
    <row r="87" spans="1:13" x14ac:dyDescent="0.25">
      <c r="A87" s="4" t="s">
        <v>25</v>
      </c>
      <c r="B87" s="7"/>
      <c r="C87" s="8">
        <f t="shared" ref="C87:M87" si="35">C39/B39-1</f>
        <v>-0.53460466677592811</v>
      </c>
      <c r="D87" s="8">
        <f t="shared" si="35"/>
        <v>0.72380516874152012</v>
      </c>
      <c r="E87" s="8">
        <f t="shared" si="35"/>
        <v>-0.37733989259409262</v>
      </c>
      <c r="F87" s="8">
        <f t="shared" si="35"/>
        <v>0.78342800427393144</v>
      </c>
      <c r="G87" s="8">
        <f t="shared" si="35"/>
        <v>0.22585701269590386</v>
      </c>
      <c r="H87" s="8">
        <f t="shared" si="35"/>
        <v>-0.43350217232116584</v>
      </c>
      <c r="I87" s="8">
        <f t="shared" si="35"/>
        <v>0.28531728650106603</v>
      </c>
      <c r="J87" s="8">
        <f t="shared" si="35"/>
        <v>-0.26191340984142852</v>
      </c>
      <c r="K87" s="8">
        <f t="shared" si="35"/>
        <v>-0.60208104113580285</v>
      </c>
      <c r="L87" s="8">
        <f t="shared" si="35"/>
        <v>0.24201175171804956</v>
      </c>
      <c r="M87" s="8">
        <f t="shared" si="35"/>
        <v>0.29146972338237154</v>
      </c>
    </row>
    <row r="88" spans="1:13" x14ac:dyDescent="0.25">
      <c r="A88" s="4" t="s">
        <v>26</v>
      </c>
      <c r="B88" s="7"/>
      <c r="C88" s="8">
        <f t="shared" ref="C88:M88" si="36">C40/B40-1</f>
        <v>-1.2364538392892088E-2</v>
      </c>
      <c r="D88" s="8">
        <f t="shared" si="36"/>
        <v>-0.27562668346959551</v>
      </c>
      <c r="E88" s="8">
        <f t="shared" si="36"/>
        <v>0.15943733886004097</v>
      </c>
      <c r="F88" s="8">
        <f t="shared" si="36"/>
        <v>-0.4954605758339885</v>
      </c>
      <c r="G88" s="8">
        <f t="shared" si="36"/>
        <v>1.248060858175998</v>
      </c>
      <c r="H88" s="8">
        <f t="shared" si="36"/>
        <v>-0.30009686594033258</v>
      </c>
      <c r="I88" s="8">
        <f t="shared" si="36"/>
        <v>0.22610469331685068</v>
      </c>
      <c r="J88" s="8">
        <f t="shared" si="36"/>
        <v>0.32657995157750142</v>
      </c>
      <c r="K88" s="8">
        <f t="shared" si="36"/>
        <v>-0.32126211468066646</v>
      </c>
      <c r="L88" s="8">
        <f t="shared" si="36"/>
        <v>0.52514686182119119</v>
      </c>
      <c r="M88" s="8">
        <f t="shared" si="36"/>
        <v>-0.32686417389743394</v>
      </c>
    </row>
    <row r="89" spans="1:13" x14ac:dyDescent="0.25">
      <c r="A89" s="2" t="s">
        <v>49</v>
      </c>
      <c r="B89" s="7"/>
      <c r="C89" s="8" t="e">
        <f t="shared" ref="C89:M89" si="37">C41/B41-1</f>
        <v>#DIV/0!</v>
      </c>
      <c r="D89" s="8" t="e">
        <f t="shared" si="37"/>
        <v>#DIV/0!</v>
      </c>
      <c r="E89" s="8" t="e">
        <f t="shared" si="37"/>
        <v>#DIV/0!</v>
      </c>
      <c r="F89" s="8" t="e">
        <f t="shared" si="37"/>
        <v>#DIV/0!</v>
      </c>
      <c r="G89" s="8" t="e">
        <f t="shared" si="37"/>
        <v>#DIV/0!</v>
      </c>
      <c r="H89" s="8" t="e">
        <f t="shared" si="37"/>
        <v>#DIV/0!</v>
      </c>
      <c r="I89" s="8" t="e">
        <f t="shared" si="37"/>
        <v>#DIV/0!</v>
      </c>
      <c r="J89" s="8" t="e">
        <f t="shared" si="37"/>
        <v>#DIV/0!</v>
      </c>
      <c r="K89" s="8" t="e">
        <f t="shared" si="37"/>
        <v>#DIV/0!</v>
      </c>
      <c r="L89" s="8" t="e">
        <f t="shared" si="37"/>
        <v>#DIV/0!</v>
      </c>
      <c r="M89" s="8" t="e">
        <f t="shared" si="37"/>
        <v>#DIV/0!</v>
      </c>
    </row>
    <row r="90" spans="1:13" x14ac:dyDescent="0.25">
      <c r="A90" s="4" t="s">
        <v>41</v>
      </c>
      <c r="B90" s="7"/>
      <c r="C90" s="8" t="e">
        <f t="shared" ref="C90:M90" si="38">C42/B42-1</f>
        <v>#DIV/0!</v>
      </c>
      <c r="D90" s="8" t="e">
        <f t="shared" si="38"/>
        <v>#DIV/0!</v>
      </c>
      <c r="E90" s="8" t="e">
        <f t="shared" si="38"/>
        <v>#DIV/0!</v>
      </c>
      <c r="F90" s="8" t="e">
        <f t="shared" si="38"/>
        <v>#DIV/0!</v>
      </c>
      <c r="G90" s="8">
        <f t="shared" si="38"/>
        <v>-7.5153737324162861E-3</v>
      </c>
      <c r="H90" s="8">
        <f t="shared" si="38"/>
        <v>-0.10956909882487409</v>
      </c>
      <c r="I90" s="8">
        <f t="shared" si="38"/>
        <v>0.13082663572083031</v>
      </c>
      <c r="J90" s="8">
        <f t="shared" si="38"/>
        <v>1.0082785607728573</v>
      </c>
      <c r="K90" s="8">
        <f t="shared" si="38"/>
        <v>-0.66659195678204708</v>
      </c>
      <c r="L90" s="8">
        <f t="shared" si="38"/>
        <v>1.9636810223713708</v>
      </c>
      <c r="M90" s="8">
        <f t="shared" si="38"/>
        <v>-0.49592154620799345</v>
      </c>
    </row>
    <row r="91" spans="1:13" x14ac:dyDescent="0.25">
      <c r="A91" s="4" t="s">
        <v>42</v>
      </c>
      <c r="B91" s="7"/>
      <c r="C91" s="8" t="e">
        <f t="shared" ref="C91:M91" si="39">C43/B43-1</f>
        <v>#DIV/0!</v>
      </c>
      <c r="D91" s="8" t="e">
        <f t="shared" si="39"/>
        <v>#DIV/0!</v>
      </c>
      <c r="E91" s="8" t="e">
        <f t="shared" si="39"/>
        <v>#DIV/0!</v>
      </c>
      <c r="F91" s="8" t="e">
        <f t="shared" si="39"/>
        <v>#DIV/0!</v>
      </c>
      <c r="G91" s="8" t="e">
        <f t="shared" si="39"/>
        <v>#DIV/0!</v>
      </c>
      <c r="H91" s="8" t="e">
        <f t="shared" si="39"/>
        <v>#DIV/0!</v>
      </c>
      <c r="I91" s="8">
        <f t="shared" si="39"/>
        <v>0.56636315811529592</v>
      </c>
      <c r="J91" s="8">
        <f t="shared" si="39"/>
        <v>-0.80442835093788867</v>
      </c>
      <c r="K91" s="8">
        <f t="shared" si="39"/>
        <v>7.5278364625930099</v>
      </c>
      <c r="L91" s="8">
        <f t="shared" si="39"/>
        <v>0.24127238034514398</v>
      </c>
      <c r="M91" s="8">
        <f t="shared" si="39"/>
        <v>-0.99351202512473236</v>
      </c>
    </row>
    <row r="92" spans="1:13" x14ac:dyDescent="0.25">
      <c r="A92" s="13" t="s">
        <v>44</v>
      </c>
      <c r="B92" s="7"/>
      <c r="C92" s="8" t="e">
        <f t="shared" ref="C92:M92" si="40">C44/B44-1</f>
        <v>#DIV/0!</v>
      </c>
      <c r="D92" s="8" t="e">
        <f t="shared" si="40"/>
        <v>#DIV/0!</v>
      </c>
      <c r="E92" s="8" t="e">
        <f t="shared" si="40"/>
        <v>#DIV/0!</v>
      </c>
      <c r="F92" s="8" t="e">
        <f t="shared" si="40"/>
        <v>#DIV/0!</v>
      </c>
      <c r="G92" s="8" t="e">
        <f t="shared" si="40"/>
        <v>#DIV/0!</v>
      </c>
      <c r="H92" s="8" t="e">
        <f t="shared" si="40"/>
        <v>#DIV/0!</v>
      </c>
      <c r="I92" s="8" t="e">
        <f t="shared" si="40"/>
        <v>#DIV/0!</v>
      </c>
      <c r="J92" s="8" t="e">
        <f t="shared" si="40"/>
        <v>#DIV/0!</v>
      </c>
      <c r="K92" s="8">
        <f t="shared" si="40"/>
        <v>1.7295707692307691</v>
      </c>
      <c r="L92" s="8">
        <f t="shared" si="40"/>
        <v>-0.15351843146936039</v>
      </c>
      <c r="M92" s="8">
        <f t="shared" si="40"/>
        <v>0.15864316258256617</v>
      </c>
    </row>
    <row r="93" spans="1:13" x14ac:dyDescent="0.25">
      <c r="A93" s="2" t="s">
        <v>43</v>
      </c>
      <c r="B93" s="7"/>
      <c r="C93" s="8" t="e">
        <f t="shared" ref="C93:M93" si="41">C45/B45-1</f>
        <v>#DIV/0!</v>
      </c>
      <c r="D93" s="8" t="e">
        <f t="shared" si="41"/>
        <v>#DIV/0!</v>
      </c>
      <c r="E93" s="8" t="e">
        <f t="shared" si="41"/>
        <v>#DIV/0!</v>
      </c>
      <c r="F93" s="8" t="e">
        <f t="shared" si="41"/>
        <v>#DIV/0!</v>
      </c>
      <c r="G93" s="8" t="e">
        <f t="shared" si="41"/>
        <v>#DIV/0!</v>
      </c>
      <c r="H93" s="8" t="e">
        <f t="shared" si="41"/>
        <v>#DIV/0!</v>
      </c>
      <c r="I93" s="8" t="e">
        <f t="shared" si="41"/>
        <v>#DIV/0!</v>
      </c>
      <c r="J93" s="8" t="e">
        <f t="shared" si="41"/>
        <v>#DIV/0!</v>
      </c>
      <c r="K93" s="8" t="e">
        <f t="shared" si="41"/>
        <v>#DIV/0!</v>
      </c>
      <c r="L93" s="8">
        <f t="shared" si="41"/>
        <v>203.56996877661084</v>
      </c>
      <c r="M93" s="8">
        <f t="shared" si="41"/>
        <v>0.54389813707144086</v>
      </c>
    </row>
    <row r="94" spans="1:13" x14ac:dyDescent="0.25">
      <c r="A94" s="2" t="s">
        <v>50</v>
      </c>
      <c r="B94" s="7"/>
      <c r="C94" s="8" t="e">
        <f t="shared" ref="C94:M94" si="42">C46/B46-1</f>
        <v>#DIV/0!</v>
      </c>
      <c r="D94" s="8" t="e">
        <f t="shared" si="42"/>
        <v>#DIV/0!</v>
      </c>
      <c r="E94" s="8" t="e">
        <f t="shared" si="42"/>
        <v>#DIV/0!</v>
      </c>
      <c r="F94" s="8" t="e">
        <f t="shared" si="42"/>
        <v>#DIV/0!</v>
      </c>
      <c r="G94" s="8" t="e">
        <f t="shared" si="42"/>
        <v>#DIV/0!</v>
      </c>
      <c r="H94" s="8" t="e">
        <f t="shared" si="42"/>
        <v>#DIV/0!</v>
      </c>
      <c r="I94" s="8" t="e">
        <f t="shared" si="42"/>
        <v>#DIV/0!</v>
      </c>
      <c r="J94" s="8" t="e">
        <f t="shared" si="42"/>
        <v>#DIV/0!</v>
      </c>
      <c r="K94" s="8" t="e">
        <f t="shared" si="42"/>
        <v>#DIV/0!</v>
      </c>
      <c r="L94" s="8" t="e">
        <f t="shared" si="42"/>
        <v>#DIV/0!</v>
      </c>
      <c r="M94" s="8" t="e">
        <f t="shared" si="42"/>
        <v>#DIV/0!</v>
      </c>
    </row>
    <row r="95" spans="1:13" x14ac:dyDescent="0.25">
      <c r="A95" s="4" t="s">
        <v>27</v>
      </c>
      <c r="B95" s="7"/>
      <c r="C95" s="8">
        <f t="shared" ref="C95:M95" si="43">C47/B47-1</f>
        <v>-1</v>
      </c>
      <c r="D95" s="8" t="e">
        <f t="shared" si="43"/>
        <v>#DIV/0!</v>
      </c>
      <c r="E95" s="8" t="e">
        <f t="shared" si="43"/>
        <v>#DIV/0!</v>
      </c>
      <c r="F95" s="8">
        <f t="shared" si="43"/>
        <v>-0.44484564898534051</v>
      </c>
      <c r="G95" s="8">
        <f t="shared" si="43"/>
        <v>1.298086833323552</v>
      </c>
      <c r="H95" s="8">
        <f t="shared" si="43"/>
        <v>-0.14627761217702462</v>
      </c>
      <c r="I95" s="8">
        <f t="shared" si="43"/>
        <v>-0.99250049069567525</v>
      </c>
      <c r="J95" s="8">
        <f t="shared" si="43"/>
        <v>192.98180545836249</v>
      </c>
      <c r="K95" s="8">
        <f t="shared" si="43"/>
        <v>-0.88497092496392493</v>
      </c>
      <c r="L95" s="8">
        <f t="shared" si="43"/>
        <v>-1</v>
      </c>
      <c r="M95" s="8" t="e">
        <f t="shared" si="43"/>
        <v>#DIV/0!</v>
      </c>
    </row>
    <row r="96" spans="1:13" x14ac:dyDescent="0.25">
      <c r="A96" s="4" t="s">
        <v>28</v>
      </c>
      <c r="B96" s="7"/>
      <c r="C96" s="8">
        <f t="shared" ref="C96:M96" si="44">C48/B48-1</f>
        <v>-0.2908518159696748</v>
      </c>
      <c r="D96" s="8">
        <f t="shared" si="44"/>
        <v>0.22667823421496736</v>
      </c>
      <c r="E96" s="8">
        <f t="shared" si="44"/>
        <v>-0.20562761239726457</v>
      </c>
      <c r="F96" s="8">
        <f t="shared" si="44"/>
        <v>0.34241033358011008</v>
      </c>
      <c r="G96" s="8">
        <f t="shared" si="44"/>
        <v>-0.17910887068652148</v>
      </c>
      <c r="H96" s="8">
        <f t="shared" si="44"/>
        <v>-6.0832010639974343E-2</v>
      </c>
      <c r="I96" s="8">
        <f t="shared" si="44"/>
        <v>0.56742820886037437</v>
      </c>
      <c r="J96" s="8">
        <f t="shared" si="44"/>
        <v>-8.5412037124733109E-2</v>
      </c>
      <c r="K96" s="8">
        <f t="shared" si="44"/>
        <v>-0.30992714891223505</v>
      </c>
      <c r="L96" s="8">
        <f t="shared" si="44"/>
        <v>0.20671477692385753</v>
      </c>
      <c r="M96" s="8">
        <f t="shared" si="44"/>
        <v>-0.2427368392886653</v>
      </c>
    </row>
    <row r="97" spans="1:13" ht="13.8" thickBot="1" x14ac:dyDescent="0.3">
      <c r="A97" s="4" t="s">
        <v>29</v>
      </c>
      <c r="B97" s="7"/>
      <c r="C97" s="8">
        <f t="shared" ref="C97:M97" si="45">C49/B49-1</f>
        <v>0.87002934294657441</v>
      </c>
      <c r="D97" s="8">
        <f t="shared" si="45"/>
        <v>-0.11796029502899574</v>
      </c>
      <c r="E97" s="8">
        <f t="shared" si="45"/>
        <v>0.22106890870795848</v>
      </c>
      <c r="F97" s="8">
        <f t="shared" si="45"/>
        <v>-0.18611288540405213</v>
      </c>
      <c r="G97" s="8">
        <f t="shared" si="45"/>
        <v>0.64422095368949761</v>
      </c>
      <c r="H97" s="8">
        <f t="shared" si="45"/>
        <v>-0.4361032582011477</v>
      </c>
      <c r="I97" s="8">
        <f t="shared" si="45"/>
        <v>9.2874455429728275E-2</v>
      </c>
      <c r="J97" s="8">
        <f t="shared" si="45"/>
        <v>-0.58447123998873174</v>
      </c>
      <c r="K97" s="8">
        <f t="shared" si="45"/>
        <v>0.67901799366759885</v>
      </c>
      <c r="L97" s="8">
        <f t="shared" si="45"/>
        <v>-0.13944864482568153</v>
      </c>
      <c r="M97" s="8">
        <f t="shared" si="45"/>
        <v>-0.10946856660841164</v>
      </c>
    </row>
    <row r="98" spans="1:13" ht="13.8" thickBot="1" x14ac:dyDescent="0.3">
      <c r="A98" s="9" t="s">
        <v>33</v>
      </c>
      <c r="B98" s="10"/>
      <c r="C98" s="10">
        <f t="shared" ref="C98" si="46">C50/B50-1</f>
        <v>-0.12594497321919307</v>
      </c>
      <c r="D98" s="10">
        <f t="shared" ref="D98" si="47">D50/C50-1</f>
        <v>4.0176902806099424E-2</v>
      </c>
      <c r="E98" s="10">
        <f t="shared" ref="E98" si="48">E50/D50-1</f>
        <v>-7.1650385540824035E-2</v>
      </c>
      <c r="F98" s="10">
        <f t="shared" ref="F98" si="49">F50/E50-1</f>
        <v>6.8333048461448609E-2</v>
      </c>
      <c r="G98" s="10">
        <f t="shared" ref="G98" si="50">G50/F50-1</f>
        <v>0.13831722599617868</v>
      </c>
      <c r="H98" s="10">
        <f t="shared" ref="H98" si="51">H50/G50-1</f>
        <v>-0.15506015655030903</v>
      </c>
      <c r="I98" s="10">
        <f t="shared" ref="I98" si="52">I50/H50-1</f>
        <v>0.1341938897730901</v>
      </c>
      <c r="J98" s="10">
        <f t="shared" ref="J98" si="53">J50/I50-1</f>
        <v>-7.7263595765252657E-2</v>
      </c>
      <c r="K98" s="10">
        <f t="shared" ref="K98" si="54">K50/J50-1</f>
        <v>-0.20467746199582115</v>
      </c>
      <c r="L98" s="10">
        <f t="shared" ref="L98" si="55">L50/K50-1</f>
        <v>0.13073930984631987</v>
      </c>
      <c r="M98" s="10">
        <f t="shared" ref="M98" si="56">M50/L50-1</f>
        <v>-7.96968723513235E-2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5:N5"/>
    <mergeCell ref="B4:N4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2024-02-06T15:55:14Z</dcterms:modified>
</cp:coreProperties>
</file>