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tiff" ContentType="image/tiff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7231"/>
  <workbookPr/>
  <mc:AlternateContent xmlns:mc="http://schemas.openxmlformats.org/markup-compatibility/2006">
    <mc:Choice Requires="x15">
      <x15ac:absPath xmlns:x15ac="http://schemas.microsoft.com/office/spreadsheetml/2010/11/ac" url="D:\DRIVE\FÉLIX ALFONSO HIDALGO\CAMPORT\DATOS CARGA ADUANA\2022\DICIEMBRE\IMPO\"/>
    </mc:Choice>
  </mc:AlternateContent>
  <xr:revisionPtr revIDLastSave="0" documentId="13_ncr:1_{D019E48C-A377-4CC1-B5A1-C6568BD940E7}" xr6:coauthVersionLast="47" xr6:coauthVersionMax="47" xr10:uidLastSave="{00000000-0000-0000-0000-000000000000}"/>
  <bookViews>
    <workbookView xWindow="-108" yWindow="-108" windowWidth="23256" windowHeight="12456" xr2:uid="{00000000-000D-0000-FFFF-FFFF00000000}"/>
  </bookViews>
  <sheets>
    <sheet name="IMPO TONS" sheetId="1" r:id="rId1"/>
  </sheets>
  <definedNames>
    <definedName name="_xlnm.Print_Area" localSheetId="0">'IMPO TONS'!$1:$3</definedName>
  </definedNam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N49" i="1" l="1"/>
  <c r="N48" i="1"/>
  <c r="N47" i="1"/>
  <c r="N46" i="1"/>
  <c r="N45" i="1"/>
  <c r="N44" i="1"/>
  <c r="N43" i="1"/>
  <c r="N42" i="1"/>
  <c r="N41" i="1"/>
  <c r="N40" i="1"/>
  <c r="N39" i="1"/>
  <c r="N38" i="1"/>
  <c r="N37" i="1"/>
  <c r="N36" i="1"/>
  <c r="N35" i="1"/>
  <c r="N34" i="1"/>
  <c r="N33" i="1"/>
  <c r="N32" i="1"/>
  <c r="N31" i="1"/>
  <c r="N30" i="1"/>
  <c r="N29" i="1"/>
  <c r="N28" i="1"/>
  <c r="N27" i="1"/>
  <c r="N26" i="1"/>
  <c r="N25" i="1"/>
  <c r="N24" i="1"/>
  <c r="N23" i="1"/>
  <c r="N22" i="1"/>
  <c r="N21" i="1"/>
  <c r="N20" i="1"/>
  <c r="N19" i="1"/>
  <c r="N18" i="1"/>
  <c r="N17" i="1"/>
  <c r="N16" i="1"/>
  <c r="N15" i="1"/>
  <c r="N14" i="1"/>
  <c r="N13" i="1"/>
  <c r="N12" i="1"/>
  <c r="N11" i="1"/>
  <c r="N10" i="1"/>
  <c r="N9" i="1"/>
  <c r="N8" i="1"/>
  <c r="N7" i="1"/>
  <c r="N50" i="1" l="1"/>
  <c r="C66" i="1" l="1"/>
  <c r="D66" i="1"/>
  <c r="E66" i="1"/>
  <c r="F66" i="1"/>
  <c r="G66" i="1"/>
  <c r="H66" i="1"/>
  <c r="I66" i="1"/>
  <c r="J66" i="1"/>
  <c r="K66" i="1"/>
  <c r="L66" i="1"/>
  <c r="M66" i="1"/>
  <c r="C94" i="1"/>
  <c r="D94" i="1"/>
  <c r="E94" i="1"/>
  <c r="F94" i="1"/>
  <c r="G94" i="1"/>
  <c r="H94" i="1"/>
  <c r="I94" i="1"/>
  <c r="J94" i="1"/>
  <c r="K94" i="1"/>
  <c r="L94" i="1"/>
  <c r="M94" i="1"/>
  <c r="C89" i="1" l="1"/>
  <c r="D89" i="1"/>
  <c r="E89" i="1"/>
  <c r="F89" i="1"/>
  <c r="G89" i="1"/>
  <c r="H89" i="1"/>
  <c r="I89" i="1"/>
  <c r="J89" i="1"/>
  <c r="K89" i="1"/>
  <c r="L89" i="1"/>
  <c r="M89" i="1"/>
  <c r="C92" i="1" l="1"/>
  <c r="D92" i="1"/>
  <c r="E92" i="1"/>
  <c r="F92" i="1"/>
  <c r="G92" i="1"/>
  <c r="H92" i="1"/>
  <c r="I92" i="1"/>
  <c r="J92" i="1"/>
  <c r="K92" i="1"/>
  <c r="L92" i="1"/>
  <c r="M92" i="1"/>
  <c r="C93" i="1"/>
  <c r="D93" i="1"/>
  <c r="E93" i="1"/>
  <c r="F93" i="1"/>
  <c r="G93" i="1"/>
  <c r="H93" i="1"/>
  <c r="I93" i="1"/>
  <c r="J93" i="1"/>
  <c r="K93" i="1"/>
  <c r="L93" i="1"/>
  <c r="M93" i="1"/>
  <c r="C91" i="1"/>
  <c r="D91" i="1"/>
  <c r="E91" i="1"/>
  <c r="F91" i="1"/>
  <c r="G91" i="1"/>
  <c r="H91" i="1"/>
  <c r="I91" i="1"/>
  <c r="J91" i="1"/>
  <c r="K91" i="1"/>
  <c r="L91" i="1"/>
  <c r="M91" i="1"/>
  <c r="M97" i="1"/>
  <c r="L97" i="1"/>
  <c r="K97" i="1"/>
  <c r="J97" i="1"/>
  <c r="I97" i="1"/>
  <c r="H97" i="1"/>
  <c r="G97" i="1"/>
  <c r="F97" i="1"/>
  <c r="E97" i="1"/>
  <c r="D97" i="1"/>
  <c r="C97" i="1"/>
  <c r="M96" i="1"/>
  <c r="L96" i="1"/>
  <c r="K96" i="1"/>
  <c r="J96" i="1"/>
  <c r="I96" i="1"/>
  <c r="H96" i="1"/>
  <c r="G96" i="1"/>
  <c r="F96" i="1"/>
  <c r="E96" i="1"/>
  <c r="D96" i="1"/>
  <c r="C96" i="1"/>
  <c r="M95" i="1"/>
  <c r="L95" i="1"/>
  <c r="K95" i="1"/>
  <c r="J95" i="1"/>
  <c r="I95" i="1"/>
  <c r="H95" i="1"/>
  <c r="G95" i="1"/>
  <c r="F95" i="1"/>
  <c r="E95" i="1"/>
  <c r="D95" i="1"/>
  <c r="C95" i="1"/>
  <c r="M90" i="1"/>
  <c r="L90" i="1"/>
  <c r="K90" i="1"/>
  <c r="J90" i="1"/>
  <c r="I90" i="1"/>
  <c r="H90" i="1"/>
  <c r="G90" i="1"/>
  <c r="F90" i="1"/>
  <c r="E90" i="1"/>
  <c r="D90" i="1"/>
  <c r="C90" i="1"/>
  <c r="M88" i="1"/>
  <c r="L88" i="1"/>
  <c r="K88" i="1"/>
  <c r="J88" i="1"/>
  <c r="I88" i="1"/>
  <c r="H88" i="1"/>
  <c r="G88" i="1"/>
  <c r="F88" i="1"/>
  <c r="E88" i="1"/>
  <c r="D88" i="1"/>
  <c r="C88" i="1"/>
  <c r="M87" i="1"/>
  <c r="L87" i="1"/>
  <c r="K87" i="1"/>
  <c r="J87" i="1"/>
  <c r="I87" i="1"/>
  <c r="H87" i="1"/>
  <c r="G87" i="1"/>
  <c r="F87" i="1"/>
  <c r="E87" i="1"/>
  <c r="D87" i="1"/>
  <c r="C87" i="1"/>
  <c r="M86" i="1"/>
  <c r="L86" i="1"/>
  <c r="K86" i="1"/>
  <c r="J86" i="1"/>
  <c r="I86" i="1"/>
  <c r="H86" i="1"/>
  <c r="G86" i="1"/>
  <c r="F86" i="1"/>
  <c r="E86" i="1"/>
  <c r="D86" i="1"/>
  <c r="C86" i="1"/>
  <c r="M85" i="1"/>
  <c r="L85" i="1"/>
  <c r="K85" i="1"/>
  <c r="J85" i="1"/>
  <c r="I85" i="1"/>
  <c r="H85" i="1"/>
  <c r="G85" i="1"/>
  <c r="F85" i="1"/>
  <c r="E85" i="1"/>
  <c r="D85" i="1"/>
  <c r="C85" i="1"/>
  <c r="M84" i="1"/>
  <c r="L84" i="1"/>
  <c r="K84" i="1"/>
  <c r="J84" i="1"/>
  <c r="I84" i="1"/>
  <c r="H84" i="1"/>
  <c r="G84" i="1"/>
  <c r="F84" i="1"/>
  <c r="E84" i="1"/>
  <c r="D84" i="1"/>
  <c r="C84" i="1"/>
  <c r="M83" i="1"/>
  <c r="L83" i="1"/>
  <c r="K83" i="1"/>
  <c r="J83" i="1"/>
  <c r="I83" i="1"/>
  <c r="H83" i="1"/>
  <c r="G83" i="1"/>
  <c r="F83" i="1"/>
  <c r="E83" i="1"/>
  <c r="D83" i="1"/>
  <c r="C83" i="1"/>
  <c r="M82" i="1"/>
  <c r="L82" i="1"/>
  <c r="K82" i="1"/>
  <c r="J82" i="1"/>
  <c r="I82" i="1"/>
  <c r="H82" i="1"/>
  <c r="G82" i="1"/>
  <c r="F82" i="1"/>
  <c r="E82" i="1"/>
  <c r="D82" i="1"/>
  <c r="C82" i="1"/>
  <c r="M81" i="1"/>
  <c r="L81" i="1"/>
  <c r="K81" i="1"/>
  <c r="J81" i="1"/>
  <c r="I81" i="1"/>
  <c r="H81" i="1"/>
  <c r="G81" i="1"/>
  <c r="F81" i="1"/>
  <c r="E81" i="1"/>
  <c r="D81" i="1"/>
  <c r="C81" i="1"/>
  <c r="M80" i="1"/>
  <c r="L80" i="1"/>
  <c r="K80" i="1"/>
  <c r="J80" i="1"/>
  <c r="I80" i="1"/>
  <c r="H80" i="1"/>
  <c r="G80" i="1"/>
  <c r="F80" i="1"/>
  <c r="E80" i="1"/>
  <c r="D80" i="1"/>
  <c r="C80" i="1"/>
  <c r="M79" i="1"/>
  <c r="L79" i="1"/>
  <c r="K79" i="1"/>
  <c r="J79" i="1"/>
  <c r="I79" i="1"/>
  <c r="H79" i="1"/>
  <c r="G79" i="1"/>
  <c r="F79" i="1"/>
  <c r="E79" i="1"/>
  <c r="D79" i="1"/>
  <c r="C79" i="1"/>
  <c r="M78" i="1"/>
  <c r="L78" i="1"/>
  <c r="K78" i="1"/>
  <c r="J78" i="1"/>
  <c r="I78" i="1"/>
  <c r="H78" i="1"/>
  <c r="G78" i="1"/>
  <c r="F78" i="1"/>
  <c r="E78" i="1"/>
  <c r="D78" i="1"/>
  <c r="C78" i="1"/>
  <c r="M77" i="1"/>
  <c r="L77" i="1"/>
  <c r="K77" i="1"/>
  <c r="J77" i="1"/>
  <c r="I77" i="1"/>
  <c r="H77" i="1"/>
  <c r="G77" i="1"/>
  <c r="F77" i="1"/>
  <c r="E77" i="1"/>
  <c r="D77" i="1"/>
  <c r="C77" i="1"/>
  <c r="M76" i="1"/>
  <c r="L76" i="1"/>
  <c r="K76" i="1"/>
  <c r="J76" i="1"/>
  <c r="I76" i="1"/>
  <c r="H76" i="1"/>
  <c r="G76" i="1"/>
  <c r="F76" i="1"/>
  <c r="E76" i="1"/>
  <c r="D76" i="1"/>
  <c r="C76" i="1"/>
  <c r="M75" i="1"/>
  <c r="L75" i="1"/>
  <c r="K75" i="1"/>
  <c r="J75" i="1"/>
  <c r="I75" i="1"/>
  <c r="H75" i="1"/>
  <c r="G75" i="1"/>
  <c r="F75" i="1"/>
  <c r="E75" i="1"/>
  <c r="D75" i="1"/>
  <c r="C75" i="1"/>
  <c r="M74" i="1"/>
  <c r="L74" i="1"/>
  <c r="K74" i="1"/>
  <c r="J74" i="1"/>
  <c r="I74" i="1"/>
  <c r="H74" i="1"/>
  <c r="G74" i="1"/>
  <c r="F74" i="1"/>
  <c r="E74" i="1"/>
  <c r="D74" i="1"/>
  <c r="C74" i="1"/>
  <c r="M73" i="1"/>
  <c r="L73" i="1"/>
  <c r="K73" i="1"/>
  <c r="J73" i="1"/>
  <c r="I73" i="1"/>
  <c r="H73" i="1"/>
  <c r="G73" i="1"/>
  <c r="F73" i="1"/>
  <c r="E73" i="1"/>
  <c r="D73" i="1"/>
  <c r="C73" i="1"/>
  <c r="M72" i="1"/>
  <c r="L72" i="1"/>
  <c r="K72" i="1"/>
  <c r="J72" i="1"/>
  <c r="I72" i="1"/>
  <c r="H72" i="1"/>
  <c r="G72" i="1"/>
  <c r="F72" i="1"/>
  <c r="E72" i="1"/>
  <c r="D72" i="1"/>
  <c r="C72" i="1"/>
  <c r="M71" i="1"/>
  <c r="L71" i="1"/>
  <c r="K71" i="1"/>
  <c r="J71" i="1"/>
  <c r="I71" i="1"/>
  <c r="H71" i="1"/>
  <c r="G71" i="1"/>
  <c r="F71" i="1"/>
  <c r="E71" i="1"/>
  <c r="D71" i="1"/>
  <c r="C71" i="1"/>
  <c r="M70" i="1"/>
  <c r="L70" i="1"/>
  <c r="K70" i="1"/>
  <c r="J70" i="1"/>
  <c r="I70" i="1"/>
  <c r="H70" i="1"/>
  <c r="G70" i="1"/>
  <c r="F70" i="1"/>
  <c r="E70" i="1"/>
  <c r="D70" i="1"/>
  <c r="C70" i="1"/>
  <c r="M69" i="1"/>
  <c r="L69" i="1"/>
  <c r="K69" i="1"/>
  <c r="J69" i="1"/>
  <c r="I69" i="1"/>
  <c r="H69" i="1"/>
  <c r="G69" i="1"/>
  <c r="F69" i="1"/>
  <c r="E69" i="1"/>
  <c r="D69" i="1"/>
  <c r="C69" i="1"/>
  <c r="M68" i="1"/>
  <c r="L68" i="1"/>
  <c r="K68" i="1"/>
  <c r="J68" i="1"/>
  <c r="I68" i="1"/>
  <c r="H68" i="1"/>
  <c r="G68" i="1"/>
  <c r="F68" i="1"/>
  <c r="E68" i="1"/>
  <c r="D68" i="1"/>
  <c r="C68" i="1"/>
  <c r="M67" i="1"/>
  <c r="L67" i="1"/>
  <c r="K67" i="1"/>
  <c r="J67" i="1"/>
  <c r="I67" i="1"/>
  <c r="H67" i="1"/>
  <c r="G67" i="1"/>
  <c r="F67" i="1"/>
  <c r="E67" i="1"/>
  <c r="D67" i="1"/>
  <c r="C67" i="1"/>
  <c r="M65" i="1"/>
  <c r="L65" i="1"/>
  <c r="K65" i="1"/>
  <c r="J65" i="1"/>
  <c r="I65" i="1"/>
  <c r="H65" i="1"/>
  <c r="G65" i="1"/>
  <c r="F65" i="1"/>
  <c r="E65" i="1"/>
  <c r="D65" i="1"/>
  <c r="C65" i="1"/>
  <c r="M64" i="1"/>
  <c r="L64" i="1"/>
  <c r="K64" i="1"/>
  <c r="J64" i="1"/>
  <c r="I64" i="1"/>
  <c r="H64" i="1"/>
  <c r="G64" i="1"/>
  <c r="F64" i="1"/>
  <c r="E64" i="1"/>
  <c r="D64" i="1"/>
  <c r="C64" i="1"/>
  <c r="M63" i="1"/>
  <c r="L63" i="1"/>
  <c r="K63" i="1"/>
  <c r="J63" i="1"/>
  <c r="I63" i="1"/>
  <c r="H63" i="1"/>
  <c r="G63" i="1"/>
  <c r="F63" i="1"/>
  <c r="E63" i="1"/>
  <c r="D63" i="1"/>
  <c r="C63" i="1"/>
  <c r="M62" i="1"/>
  <c r="L62" i="1"/>
  <c r="K62" i="1"/>
  <c r="J62" i="1"/>
  <c r="I62" i="1"/>
  <c r="H62" i="1"/>
  <c r="G62" i="1"/>
  <c r="F62" i="1"/>
  <c r="E62" i="1"/>
  <c r="D62" i="1"/>
  <c r="C62" i="1"/>
  <c r="M61" i="1"/>
  <c r="L61" i="1"/>
  <c r="K61" i="1"/>
  <c r="J61" i="1"/>
  <c r="I61" i="1"/>
  <c r="H61" i="1"/>
  <c r="G61" i="1"/>
  <c r="F61" i="1"/>
  <c r="E61" i="1"/>
  <c r="D61" i="1"/>
  <c r="C61" i="1"/>
  <c r="M60" i="1"/>
  <c r="L60" i="1"/>
  <c r="K60" i="1"/>
  <c r="J60" i="1"/>
  <c r="I60" i="1"/>
  <c r="H60" i="1"/>
  <c r="G60" i="1"/>
  <c r="F60" i="1"/>
  <c r="E60" i="1"/>
  <c r="D60" i="1"/>
  <c r="C60" i="1"/>
  <c r="M59" i="1"/>
  <c r="L59" i="1"/>
  <c r="K59" i="1"/>
  <c r="J59" i="1"/>
  <c r="I59" i="1"/>
  <c r="H59" i="1"/>
  <c r="G59" i="1"/>
  <c r="F59" i="1"/>
  <c r="E59" i="1"/>
  <c r="D59" i="1"/>
  <c r="C59" i="1"/>
  <c r="M58" i="1"/>
  <c r="L58" i="1"/>
  <c r="K58" i="1"/>
  <c r="J58" i="1"/>
  <c r="I58" i="1"/>
  <c r="H58" i="1"/>
  <c r="G58" i="1"/>
  <c r="F58" i="1"/>
  <c r="E58" i="1"/>
  <c r="D58" i="1"/>
  <c r="C58" i="1"/>
  <c r="M57" i="1"/>
  <c r="L57" i="1"/>
  <c r="K57" i="1"/>
  <c r="J57" i="1"/>
  <c r="I57" i="1"/>
  <c r="H57" i="1"/>
  <c r="G57" i="1"/>
  <c r="F57" i="1"/>
  <c r="E57" i="1"/>
  <c r="D57" i="1"/>
  <c r="C57" i="1"/>
  <c r="M56" i="1"/>
  <c r="L56" i="1"/>
  <c r="K56" i="1"/>
  <c r="J56" i="1"/>
  <c r="I56" i="1"/>
  <c r="H56" i="1"/>
  <c r="G56" i="1"/>
  <c r="F56" i="1"/>
  <c r="E56" i="1"/>
  <c r="D56" i="1"/>
  <c r="C56" i="1"/>
  <c r="M55" i="1"/>
  <c r="L55" i="1"/>
  <c r="K55" i="1"/>
  <c r="J55" i="1"/>
  <c r="I55" i="1"/>
  <c r="H55" i="1"/>
  <c r="G55" i="1"/>
  <c r="F55" i="1"/>
  <c r="E55" i="1"/>
  <c r="D55" i="1"/>
  <c r="M50" i="1" l="1"/>
  <c r="L50" i="1" l="1"/>
  <c r="M98" i="1" s="1"/>
  <c r="K50" i="1" l="1"/>
  <c r="L98" i="1" l="1"/>
  <c r="J50" i="1"/>
  <c r="K98" i="1" l="1"/>
  <c r="I50" i="1"/>
  <c r="H50" i="1"/>
  <c r="C50" i="1"/>
  <c r="D50" i="1"/>
  <c r="E50" i="1"/>
  <c r="B50" i="1"/>
  <c r="F50" i="1"/>
  <c r="G50" i="1"/>
  <c r="C55" i="1"/>
  <c r="F98" i="1" l="1"/>
  <c r="D98" i="1"/>
  <c r="G98" i="1"/>
  <c r="H98" i="1"/>
  <c r="E98" i="1"/>
  <c r="C98" i="1"/>
  <c r="I98" i="1"/>
  <c r="J98" i="1"/>
</calcChain>
</file>

<file path=xl/sharedStrings.xml><?xml version="1.0" encoding="utf-8"?>
<sst xmlns="http://schemas.openxmlformats.org/spreadsheetml/2006/main" count="123" uniqueCount="66">
  <si>
    <t>ANTOFAGASTA</t>
  </si>
  <si>
    <t>ARICA</t>
  </si>
  <si>
    <t>CABO NEGRO</t>
  </si>
  <si>
    <t>CALBUCO</t>
  </si>
  <si>
    <t>CALDERA</t>
  </si>
  <si>
    <t>CALETA COLOSO</t>
  </si>
  <si>
    <t>CHAÑARAL / BARQUITO</t>
  </si>
  <si>
    <t>COQUIMBO</t>
  </si>
  <si>
    <t>CORONEL</t>
  </si>
  <si>
    <t>CORRAL</t>
  </si>
  <si>
    <t>HUASCO / GUACOLDA</t>
  </si>
  <si>
    <t>IQUIQUE</t>
  </si>
  <si>
    <t>LIRQUÉN</t>
  </si>
  <si>
    <t>LOS VILOS</t>
  </si>
  <si>
    <t>MEJILLONES</t>
  </si>
  <si>
    <t>MICHILLA</t>
  </si>
  <si>
    <t>PATACHE</t>
  </si>
  <si>
    <t>PATILLOS</t>
  </si>
  <si>
    <t>PENCO</t>
  </si>
  <si>
    <t>PUERTO ANGAMOS</t>
  </si>
  <si>
    <t>PUERTO MONTT</t>
  </si>
  <si>
    <t>PUERTO WILLIAMS</t>
  </si>
  <si>
    <t>PUNTA ARENAS</t>
  </si>
  <si>
    <t>QUINTERO</t>
  </si>
  <si>
    <t>SAN ANTONIO</t>
  </si>
  <si>
    <t>SAN VICENTE</t>
  </si>
  <si>
    <t>TALCAHUANO</t>
  </si>
  <si>
    <t>TOCOPILLA</t>
  </si>
  <si>
    <t>VALPARAÍSO</t>
  </si>
  <si>
    <t>VENTANAS</t>
  </si>
  <si>
    <t>Periodo</t>
  </si>
  <si>
    <t>Variaciones respecto al mes anterior</t>
  </si>
  <si>
    <t>Contacto: info@camport.cl</t>
  </si>
  <si>
    <t>TOTAL GENERAL</t>
  </si>
  <si>
    <t>CHACABUCO / PUERTO AYSÉN</t>
  </si>
  <si>
    <t>Peso en Toneladas</t>
  </si>
  <si>
    <t>OTROS PUERTOS CHILENOS</t>
  </si>
  <si>
    <t>PUERTO CABO FROWARD</t>
  </si>
  <si>
    <t>GUAYACÁN</t>
  </si>
  <si>
    <t>NATALES</t>
  </si>
  <si>
    <t>MUELLE HUACHIPATO</t>
  </si>
  <si>
    <t>TERMINAL MARÍTIMO ENAEX</t>
  </si>
  <si>
    <t>TERMINAL MARÍTIMO ESCUADRÓN</t>
  </si>
  <si>
    <t>TERMINAL MUELLE MECANIZADO ESPERANZA</t>
  </si>
  <si>
    <t>TERMINAL MARÍTIMO OXIQUIM</t>
  </si>
  <si>
    <t>Diciembre - 2022</t>
  </si>
  <si>
    <t>Lugar de Ingreso (Puerto)</t>
  </si>
  <si>
    <t>Fuente: Elaboración propia en base a información de Aduana (Declaraciones de Ingreso DIN; importaciones a titulo definitivo ajustadas con sus documentos modificatorios)</t>
  </si>
  <si>
    <t>IMPORTACIONES POR LUGAR DE INGRESO</t>
  </si>
  <si>
    <t>TERMINAL GRÁNELES DEL NORTE</t>
  </si>
  <si>
    <t>TERMINAL PORTUARIO TERQUIM</t>
  </si>
  <si>
    <t>GNL MEJILLONES</t>
  </si>
  <si>
    <t>ÚLTIMOS 12 MESES</t>
  </si>
  <si>
    <t>Fecha última actualización: 06/02/2024</t>
  </si>
  <si>
    <t>Enero - 2022</t>
  </si>
  <si>
    <t>Febrero - 2022</t>
  </si>
  <si>
    <t>Marzo - 2022</t>
  </si>
  <si>
    <t>Abril - 2022</t>
  </si>
  <si>
    <t>Mayo - 2022</t>
  </si>
  <si>
    <t>Junio - 2022</t>
  </si>
  <si>
    <t>Julio - 2022</t>
  </si>
  <si>
    <t>Agosto - 2022</t>
  </si>
  <si>
    <t>Septiembre - 2022</t>
  </si>
  <si>
    <t>Octubre - 2022</t>
  </si>
  <si>
    <t>Noviembre - 2022</t>
  </si>
  <si>
    <t>Ene - Dic 2022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</si>
</sst>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164" formatCode="0.0%"/>
    <numFmt numFmtId="165" formatCode="#,##0.0"/>
  </numFmts>
  <fonts count="8" x14ac:knownFonts="1">
    <font>
      <sz val="11"/>
      <color theme="1"/>
      <name val="Calibri"/>
      <family val="2"/>
      <scheme val="minor"/>
    </font>
    <font>
      <sz val="10"/>
      <color theme="1"/>
      <name val="Arial"/>
      <family val="2"/>
    </font>
    <font>
      <sz val="10"/>
      <color theme="1"/>
      <name val="Arial"/>
      <family val="2"/>
    </font>
    <font>
      <sz val="10"/>
      <color theme="1"/>
      <name val="Arial"/>
      <family val="2"/>
    </font>
    <font>
      <sz val="10"/>
      <color theme="1"/>
      <name val="Arial"/>
      <family val="2"/>
    </font>
    <font>
      <sz val="8"/>
      <name val="Calibri"/>
      <family val="2"/>
      <scheme val="minor"/>
    </font>
    <font>
      <b/>
      <sz val="10"/>
      <color theme="0"/>
      <name val="Arial"/>
      <family val="2"/>
    </font>
    <font>
      <b/>
      <sz val="10"/>
      <color theme="1"/>
      <name val="Arial"/>
      <family val="2"/>
    </font>
  </fonts>
  <fills count="5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rgb="FF0735BF"/>
        <bgColor theme="4" tint="0.79992065187536243"/>
      </patternFill>
    </fill>
    <fill>
      <patternFill patternType="solid">
        <fgColor theme="9" tint="-0.24994659260841701"/>
        <bgColor theme="4" tint="0.79995117038483843"/>
      </patternFill>
    </fill>
  </fills>
  <borders count="9">
    <border>
      <left/>
      <right/>
      <top/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 style="medium">
        <color indexed="64"/>
      </right>
      <top/>
      <bottom/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</borders>
  <cellStyleXfs count="1">
    <xf numFmtId="0" fontId="0" fillId="0" borderId="0"/>
  </cellStyleXfs>
  <cellXfs count="30">
    <xf numFmtId="0" fontId="0" fillId="0" borderId="0" xfId="0"/>
    <xf numFmtId="0" fontId="4" fillId="2" borderId="0" xfId="0" applyFont="1" applyFill="1"/>
    <xf numFmtId="0" fontId="4" fillId="0" borderId="0" xfId="0" applyFont="1"/>
    <xf numFmtId="0" fontId="6" fillId="3" borderId="1" xfId="0" applyFont="1" applyFill="1" applyBorder="1"/>
    <xf numFmtId="0" fontId="4" fillId="0" borderId="3" xfId="0" applyFont="1" applyBorder="1" applyAlignment="1">
      <alignment horizontal="left"/>
    </xf>
    <xf numFmtId="0" fontId="6" fillId="4" borderId="1" xfId="0" applyFont="1" applyFill="1" applyBorder="1" applyAlignment="1">
      <alignment horizontal="left"/>
    </xf>
    <xf numFmtId="3" fontId="6" fillId="4" borderId="1" xfId="0" applyNumberFormat="1" applyFont="1" applyFill="1" applyBorder="1" applyAlignment="1">
      <alignment horizontal="right"/>
    </xf>
    <xf numFmtId="164" fontId="4" fillId="0" borderId="2" xfId="0" applyNumberFormat="1" applyFont="1" applyBorder="1"/>
    <xf numFmtId="164" fontId="4" fillId="0" borderId="3" xfId="0" applyNumberFormat="1" applyFont="1" applyBorder="1"/>
    <xf numFmtId="3" fontId="6" fillId="4" borderId="1" xfId="0" applyNumberFormat="1" applyFont="1" applyFill="1" applyBorder="1" applyAlignment="1">
      <alignment horizontal="left"/>
    </xf>
    <xf numFmtId="164" fontId="6" fillId="4" borderId="1" xfId="0" applyNumberFormat="1" applyFont="1" applyFill="1" applyBorder="1" applyAlignment="1">
      <alignment horizontal="right"/>
    </xf>
    <xf numFmtId="165" fontId="4" fillId="0" borderId="3" xfId="0" applyNumberFormat="1" applyFont="1" applyBorder="1"/>
    <xf numFmtId="0" fontId="3" fillId="0" borderId="3" xfId="0" applyFont="1" applyBorder="1" applyAlignment="1">
      <alignment horizontal="left"/>
    </xf>
    <xf numFmtId="0" fontId="4" fillId="0" borderId="0" xfId="0" applyFont="1" applyAlignment="1">
      <alignment horizontal="left"/>
    </xf>
    <xf numFmtId="0" fontId="6" fillId="3" borderId="6" xfId="0" quotePrefix="1" applyFont="1" applyFill="1" applyBorder="1" applyAlignment="1">
      <alignment horizontal="center"/>
    </xf>
    <xf numFmtId="0" fontId="4" fillId="0" borderId="6" xfId="0" applyFont="1" applyBorder="1" applyAlignment="1">
      <alignment horizontal="left"/>
    </xf>
    <xf numFmtId="165" fontId="4" fillId="0" borderId="6" xfId="0" applyNumberFormat="1" applyFont="1" applyBorder="1"/>
    <xf numFmtId="0" fontId="4" fillId="0" borderId="2" xfId="0" applyFont="1" applyBorder="1" applyAlignment="1">
      <alignment horizontal="left"/>
    </xf>
    <xf numFmtId="0" fontId="4" fillId="0" borderId="2" xfId="0" applyFont="1" applyBorder="1"/>
    <xf numFmtId="0" fontId="6" fillId="3" borderId="4" xfId="0" applyFont="1" applyFill="1" applyBorder="1" applyAlignment="1">
      <alignment horizontal="left"/>
    </xf>
    <xf numFmtId="0" fontId="2" fillId="0" borderId="3" xfId="0" applyFont="1" applyBorder="1" applyAlignment="1">
      <alignment horizontal="left"/>
    </xf>
    <xf numFmtId="0" fontId="6" fillId="3" borderId="4" xfId="0" applyFont="1" applyFill="1" applyBorder="1" applyAlignment="1">
      <alignment horizontal="center"/>
    </xf>
    <xf numFmtId="0" fontId="6" fillId="3" borderId="5" xfId="0" applyFont="1" applyFill="1" applyBorder="1" applyAlignment="1">
      <alignment horizontal="center"/>
    </xf>
    <xf numFmtId="0" fontId="4" fillId="2" borderId="0" xfId="0" applyFont="1" applyFill="1" applyAlignment="1">
      <alignment horizontal="center"/>
    </xf>
    <xf numFmtId="0" fontId="7" fillId="2" borderId="7" xfId="0" applyFont="1" applyFill="1" applyBorder="1" applyAlignment="1">
      <alignment horizontal="center"/>
    </xf>
    <xf numFmtId="0" fontId="4" fillId="2" borderId="7" xfId="0" applyFont="1" applyFill="1" applyBorder="1" applyAlignment="1">
      <alignment horizontal="center"/>
    </xf>
    <xf numFmtId="0" fontId="4" fillId="0" borderId="3" xfId="0" applyFont="1" applyFill="1" applyBorder="1" applyAlignment="1">
      <alignment horizontal="left"/>
    </xf>
    <xf numFmtId="0" fontId="4" fillId="0" borderId="0" xfId="0" applyFont="1" applyFill="1"/>
    <xf numFmtId="0" fontId="1" fillId="2" borderId="0" xfId="0" applyFont="1" applyFill="1" applyAlignment="1">
      <alignment horizontal="center"/>
    </xf>
    <xf numFmtId="0" fontId="6" fillId="3" borderId="8" xfId="0" applyFont="1" applyFill="1" applyBorder="1" applyAlignment="1">
      <alignment horizontal="center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tiff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0</xdr:colOff>
      <xdr:row>0</xdr:row>
      <xdr:rowOff>22861</xdr:rowOff>
    </xdr:from>
    <xdr:to>
      <xdr:col>0</xdr:col>
      <xdr:colOff>1389476</xdr:colOff>
      <xdr:row>2</xdr:row>
      <xdr:rowOff>167640</xdr:rowOff>
    </xdr:to>
    <xdr:pic>
      <xdr:nvPicPr>
        <xdr:cNvPr id="2" name="Imagen 1">
          <a:extLst>
            <a:ext uri="{FF2B5EF4-FFF2-40B4-BE49-F238E27FC236}">
              <a16:creationId xmlns:a16="http://schemas.microsoft.com/office/drawing/2014/main" id="{00000000-0008-0000-0000-000002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0" y="22861"/>
          <a:ext cx="1389476" cy="480059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N225"/>
  <sheetViews>
    <sheetView tabSelected="1" zoomScale="85" zoomScaleNormal="85" workbookViewId="0">
      <selection activeCell="A51" sqref="A51:M51"/>
    </sheetView>
  </sheetViews>
  <sheetFormatPr baseColWidth="10" defaultColWidth="14" defaultRowHeight="13.2" x14ac:dyDescent="0.25"/>
  <cols>
    <col min="1" max="1" width="42" style="2" bestFit="1" customWidth="1"/>
    <col min="2" max="9" width="14.44140625" style="2" bestFit="1" customWidth="1"/>
    <col min="10" max="10" width="17.44140625" style="2" bestFit="1" customWidth="1"/>
    <col min="11" max="11" width="14.44140625" style="2" bestFit="1" customWidth="1"/>
    <col min="12" max="12" width="17" style="2" bestFit="1" customWidth="1"/>
    <col min="13" max="13" width="16.109375" style="2" bestFit="1" customWidth="1"/>
    <col min="14" max="14" width="15.5546875" style="2" bestFit="1" customWidth="1"/>
    <col min="15" max="16384" width="14" style="2"/>
  </cols>
  <sheetData>
    <row r="1" spans="1:14" s="1" customFormat="1" x14ac:dyDescent="0.25">
      <c r="G1" s="28" t="s">
        <v>53</v>
      </c>
      <c r="H1" s="23"/>
      <c r="I1" s="23"/>
    </row>
    <row r="2" spans="1:14" s="1" customFormat="1" x14ac:dyDescent="0.25">
      <c r="G2" s="23" t="s">
        <v>32</v>
      </c>
      <c r="H2" s="23"/>
      <c r="I2" s="23"/>
    </row>
    <row r="3" spans="1:14" s="1" customFormat="1" ht="13.8" thickBot="1" x14ac:dyDescent="0.3"/>
    <row r="4" spans="1:14" ht="15" customHeight="1" thickBot="1" x14ac:dyDescent="0.3">
      <c r="A4" s="19" t="s">
        <v>52</v>
      </c>
      <c r="B4" s="21" t="s">
        <v>48</v>
      </c>
      <c r="C4" s="22"/>
      <c r="D4" s="22"/>
      <c r="E4" s="22"/>
      <c r="F4" s="22"/>
      <c r="G4" s="22"/>
      <c r="H4" s="22"/>
      <c r="I4" s="22"/>
      <c r="J4" s="22"/>
      <c r="K4" s="22"/>
      <c r="L4" s="22"/>
      <c r="M4" s="22"/>
      <c r="N4" s="29"/>
    </row>
    <row r="5" spans="1:14" ht="15" customHeight="1" thickBot="1" x14ac:dyDescent="0.3">
      <c r="A5" s="3" t="s">
        <v>35</v>
      </c>
      <c r="B5" s="21" t="s">
        <v>30</v>
      </c>
      <c r="C5" s="22"/>
      <c r="D5" s="22"/>
      <c r="E5" s="22"/>
      <c r="F5" s="22"/>
      <c r="G5" s="22"/>
      <c r="H5" s="22"/>
      <c r="I5" s="22"/>
      <c r="J5" s="22"/>
      <c r="K5" s="22"/>
      <c r="L5" s="22"/>
      <c r="M5" s="22"/>
      <c r="N5" s="29"/>
    </row>
    <row r="6" spans="1:14" ht="13.8" thickBot="1" x14ac:dyDescent="0.3">
      <c r="A6" s="3" t="s">
        <v>46</v>
      </c>
      <c r="B6" s="14" t="s">
        <v>54</v>
      </c>
      <c r="C6" s="14" t="s">
        <v>55</v>
      </c>
      <c r="D6" s="14" t="s">
        <v>56</v>
      </c>
      <c r="E6" s="14" t="s">
        <v>57</v>
      </c>
      <c r="F6" s="14" t="s">
        <v>58</v>
      </c>
      <c r="G6" s="14" t="s">
        <v>59</v>
      </c>
      <c r="H6" s="14" t="s">
        <v>60</v>
      </c>
      <c r="I6" s="14" t="s">
        <v>61</v>
      </c>
      <c r="J6" s="14" t="s">
        <v>62</v>
      </c>
      <c r="K6" s="14" t="s">
        <v>63</v>
      </c>
      <c r="L6" s="14" t="s">
        <v>64</v>
      </c>
      <c r="M6" s="14" t="s">
        <v>45</v>
      </c>
      <c r="N6" s="14" t="s">
        <v>65</v>
      </c>
    </row>
    <row r="7" spans="1:14" x14ac:dyDescent="0.25">
      <c r="A7" s="15" t="s">
        <v>0</v>
      </c>
      <c r="B7" s="16">
        <v>119304764.82000007</v>
      </c>
      <c r="C7" s="16">
        <v>31205259.420000002</v>
      </c>
      <c r="D7" s="16">
        <v>78382342.51000002</v>
      </c>
      <c r="E7" s="16">
        <v>73691819.450000003</v>
      </c>
      <c r="F7" s="16">
        <v>64589843.370000005</v>
      </c>
      <c r="G7" s="16">
        <v>51404719.600000016</v>
      </c>
      <c r="H7" s="16">
        <v>33921446.000000007</v>
      </c>
      <c r="I7" s="16">
        <v>77507100.390000001</v>
      </c>
      <c r="J7" s="16">
        <v>37386425.320000008</v>
      </c>
      <c r="K7" s="16">
        <v>65986494.87999998</v>
      </c>
      <c r="L7" s="16">
        <v>119801530.59000003</v>
      </c>
      <c r="M7" s="16">
        <v>100773990.76000006</v>
      </c>
      <c r="N7" s="16">
        <f>SUM(B7:M7)</f>
        <v>853955737.11000025</v>
      </c>
    </row>
    <row r="8" spans="1:14" x14ac:dyDescent="0.25">
      <c r="A8" s="4" t="s">
        <v>1</v>
      </c>
      <c r="B8" s="11">
        <v>11787595.249999998</v>
      </c>
      <c r="C8" s="11">
        <v>3744585.85</v>
      </c>
      <c r="D8" s="11">
        <v>12489193.939999996</v>
      </c>
      <c r="E8" s="11">
        <v>5207704.49</v>
      </c>
      <c r="F8" s="11">
        <v>12034855.680000002</v>
      </c>
      <c r="G8" s="11">
        <v>12126768.039999999</v>
      </c>
      <c r="H8" s="11">
        <v>4241716.0600000005</v>
      </c>
      <c r="I8" s="11">
        <v>6990166.1800000006</v>
      </c>
      <c r="J8" s="11">
        <v>17219259.429999996</v>
      </c>
      <c r="K8" s="11">
        <v>5451661.379999999</v>
      </c>
      <c r="L8" s="11">
        <v>13210369.200000003</v>
      </c>
      <c r="M8" s="11">
        <v>8784756.2700000014</v>
      </c>
      <c r="N8" s="11">
        <f t="shared" ref="N8:N49" si="0">SUM(B8:M8)</f>
        <v>113288631.76999998</v>
      </c>
    </row>
    <row r="9" spans="1:14" x14ac:dyDescent="0.25">
      <c r="A9" s="4" t="s">
        <v>2</v>
      </c>
      <c r="B9" s="11">
        <v>0</v>
      </c>
      <c r="C9" s="11">
        <v>0</v>
      </c>
      <c r="D9" s="11">
        <v>0</v>
      </c>
      <c r="E9" s="11">
        <v>0</v>
      </c>
      <c r="F9" s="11">
        <v>0</v>
      </c>
      <c r="G9" s="11">
        <v>0</v>
      </c>
      <c r="H9" s="11">
        <v>0</v>
      </c>
      <c r="I9" s="11">
        <v>0</v>
      </c>
      <c r="J9" s="11">
        <v>0</v>
      </c>
      <c r="K9" s="11">
        <v>0</v>
      </c>
      <c r="L9" s="11">
        <v>0</v>
      </c>
      <c r="M9" s="11">
        <v>0</v>
      </c>
      <c r="N9" s="11">
        <f t="shared" si="0"/>
        <v>0</v>
      </c>
    </row>
    <row r="10" spans="1:14" x14ac:dyDescent="0.25">
      <c r="A10" s="4" t="s">
        <v>3</v>
      </c>
      <c r="B10" s="11">
        <v>15951274.920000002</v>
      </c>
      <c r="C10" s="11">
        <v>26497148.470000003</v>
      </c>
      <c r="D10" s="11">
        <v>29044642.390000001</v>
      </c>
      <c r="E10" s="11">
        <v>18895451.300000001</v>
      </c>
      <c r="F10" s="11">
        <v>24663425.07</v>
      </c>
      <c r="G10" s="11">
        <v>70290665.659999996</v>
      </c>
      <c r="H10" s="11">
        <v>51749675.799999997</v>
      </c>
      <c r="I10" s="11">
        <v>15398398.5</v>
      </c>
      <c r="J10" s="11">
        <v>0</v>
      </c>
      <c r="K10" s="11">
        <v>37219012.740000002</v>
      </c>
      <c r="L10" s="11">
        <v>38436698.489999995</v>
      </c>
      <c r="M10" s="11">
        <v>25578201.079999998</v>
      </c>
      <c r="N10" s="11">
        <f t="shared" si="0"/>
        <v>353724594.42000002</v>
      </c>
    </row>
    <row r="11" spans="1:14" x14ac:dyDescent="0.25">
      <c r="A11" s="4" t="s">
        <v>4</v>
      </c>
      <c r="B11" s="11">
        <v>30633317.049999997</v>
      </c>
      <c r="C11" s="11">
        <v>20562413.120000001</v>
      </c>
      <c r="D11" s="11">
        <v>34894412.079999998</v>
      </c>
      <c r="E11" s="11">
        <v>34747580.099999994</v>
      </c>
      <c r="F11" s="11">
        <v>68038255.459999993</v>
      </c>
      <c r="G11" s="11">
        <v>35728448.82</v>
      </c>
      <c r="H11" s="11">
        <v>63377364.890000001</v>
      </c>
      <c r="I11" s="11">
        <v>38833459.949999996</v>
      </c>
      <c r="J11" s="11">
        <v>53257899.359999999</v>
      </c>
      <c r="K11" s="11">
        <v>64270663.549999997</v>
      </c>
      <c r="L11" s="11">
        <v>80388238.189999998</v>
      </c>
      <c r="M11" s="11">
        <v>11434085.359999999</v>
      </c>
      <c r="N11" s="11">
        <f t="shared" si="0"/>
        <v>536166137.93000001</v>
      </c>
    </row>
    <row r="12" spans="1:14" x14ac:dyDescent="0.25">
      <c r="A12" s="4" t="s">
        <v>5</v>
      </c>
      <c r="B12" s="11">
        <v>0</v>
      </c>
      <c r="C12" s="11">
        <v>0</v>
      </c>
      <c r="D12" s="11">
        <v>0</v>
      </c>
      <c r="E12" s="11">
        <v>0</v>
      </c>
      <c r="F12" s="11">
        <v>0</v>
      </c>
      <c r="G12" s="11">
        <v>0</v>
      </c>
      <c r="H12" s="11">
        <v>0</v>
      </c>
      <c r="I12" s="11">
        <v>0</v>
      </c>
      <c r="J12" s="11">
        <v>0</v>
      </c>
      <c r="K12" s="11">
        <v>0</v>
      </c>
      <c r="L12" s="11">
        <v>0</v>
      </c>
      <c r="M12" s="11">
        <v>0</v>
      </c>
      <c r="N12" s="11">
        <f t="shared" si="0"/>
        <v>0</v>
      </c>
    </row>
    <row r="13" spans="1:14" x14ac:dyDescent="0.25">
      <c r="A13" s="4" t="s">
        <v>34</v>
      </c>
      <c r="B13" s="11">
        <v>0</v>
      </c>
      <c r="C13" s="11">
        <v>0</v>
      </c>
      <c r="D13" s="11">
        <v>0</v>
      </c>
      <c r="E13" s="11">
        <v>102116.65000000001</v>
      </c>
      <c r="F13" s="11">
        <v>0</v>
      </c>
      <c r="G13" s="11">
        <v>0</v>
      </c>
      <c r="H13" s="11">
        <v>0</v>
      </c>
      <c r="I13" s="11">
        <v>55720.590000000004</v>
      </c>
      <c r="J13" s="11">
        <v>0</v>
      </c>
      <c r="K13" s="11">
        <v>3476.4</v>
      </c>
      <c r="L13" s="11">
        <v>0</v>
      </c>
      <c r="M13" s="11">
        <v>21715.22</v>
      </c>
      <c r="N13" s="11">
        <f t="shared" si="0"/>
        <v>183028.86000000002</v>
      </c>
    </row>
    <row r="14" spans="1:14" x14ac:dyDescent="0.25">
      <c r="A14" s="4" t="s">
        <v>6</v>
      </c>
      <c r="B14" s="11">
        <v>6878750.8499999996</v>
      </c>
      <c r="C14" s="11">
        <v>9700330.2100000009</v>
      </c>
      <c r="D14" s="11">
        <v>16904862.640000001</v>
      </c>
      <c r="E14" s="11">
        <v>2857565.15</v>
      </c>
      <c r="F14" s="11">
        <v>24351590.149999999</v>
      </c>
      <c r="G14" s="11">
        <v>11818607.139999999</v>
      </c>
      <c r="H14" s="11">
        <v>16036711.000000002</v>
      </c>
      <c r="I14" s="11">
        <v>20376736.890000001</v>
      </c>
      <c r="J14" s="11">
        <v>8973151.6500000004</v>
      </c>
      <c r="K14" s="11">
        <v>3968633.24</v>
      </c>
      <c r="L14" s="11">
        <v>14386798.52</v>
      </c>
      <c r="M14" s="11">
        <v>5823972.9400000004</v>
      </c>
      <c r="N14" s="11">
        <f t="shared" si="0"/>
        <v>142077710.38</v>
      </c>
    </row>
    <row r="15" spans="1:14" x14ac:dyDescent="0.25">
      <c r="A15" s="4" t="s">
        <v>7</v>
      </c>
      <c r="B15" s="11">
        <v>14910120.92</v>
      </c>
      <c r="C15" s="11">
        <v>55941823.069999993</v>
      </c>
      <c r="D15" s="11">
        <v>15391493.159999998</v>
      </c>
      <c r="E15" s="11">
        <v>40242141.410000004</v>
      </c>
      <c r="F15" s="11">
        <v>13184110.079999998</v>
      </c>
      <c r="G15" s="11">
        <v>84779729.720000014</v>
      </c>
      <c r="H15" s="11">
        <v>49448240.859999999</v>
      </c>
      <c r="I15" s="11">
        <v>72032585.040000007</v>
      </c>
      <c r="J15" s="11">
        <v>22211177.890000001</v>
      </c>
      <c r="K15" s="11">
        <v>60192920.79999999</v>
      </c>
      <c r="L15" s="11">
        <v>20346682.030000001</v>
      </c>
      <c r="M15" s="11">
        <v>23525519.510000002</v>
      </c>
      <c r="N15" s="11">
        <f t="shared" si="0"/>
        <v>472206544.49000001</v>
      </c>
    </row>
    <row r="16" spans="1:14" x14ac:dyDescent="0.25">
      <c r="A16" s="4" t="s">
        <v>8</v>
      </c>
      <c r="B16" s="11">
        <v>154028002.21999997</v>
      </c>
      <c r="C16" s="11">
        <v>223514873.36000007</v>
      </c>
      <c r="D16" s="11">
        <v>138892445.15000001</v>
      </c>
      <c r="E16" s="11">
        <v>171105394.31999993</v>
      </c>
      <c r="F16" s="11">
        <v>197395675.43999997</v>
      </c>
      <c r="G16" s="11">
        <v>189941222.90999997</v>
      </c>
      <c r="H16" s="11">
        <v>156824431.89999998</v>
      </c>
      <c r="I16" s="11">
        <v>167239226.53999996</v>
      </c>
      <c r="J16" s="11">
        <v>137756054.25</v>
      </c>
      <c r="K16" s="11">
        <v>97184859.210000038</v>
      </c>
      <c r="L16" s="11">
        <v>166275057.93000004</v>
      </c>
      <c r="M16" s="11">
        <v>162858861.0200001</v>
      </c>
      <c r="N16" s="11">
        <f t="shared" si="0"/>
        <v>1963016104.25</v>
      </c>
    </row>
    <row r="17" spans="1:14" x14ac:dyDescent="0.25">
      <c r="A17" s="4" t="s">
        <v>9</v>
      </c>
      <c r="B17" s="11">
        <v>0</v>
      </c>
      <c r="C17" s="11">
        <v>0</v>
      </c>
      <c r="D17" s="11">
        <v>0</v>
      </c>
      <c r="E17" s="11">
        <v>0</v>
      </c>
      <c r="F17" s="11">
        <v>0</v>
      </c>
      <c r="G17" s="11">
        <v>0</v>
      </c>
      <c r="H17" s="11">
        <v>0</v>
      </c>
      <c r="I17" s="11">
        <v>478</v>
      </c>
      <c r="J17" s="11">
        <v>0</v>
      </c>
      <c r="K17" s="11">
        <v>0</v>
      </c>
      <c r="L17" s="11">
        <v>0</v>
      </c>
      <c r="M17" s="11">
        <v>0</v>
      </c>
      <c r="N17" s="11">
        <f t="shared" si="0"/>
        <v>478</v>
      </c>
    </row>
    <row r="18" spans="1:14" x14ac:dyDescent="0.25">
      <c r="A18" s="20" t="s">
        <v>51</v>
      </c>
      <c r="B18" s="11">
        <v>0</v>
      </c>
      <c r="C18" s="11">
        <v>0</v>
      </c>
      <c r="D18" s="11">
        <v>0</v>
      </c>
      <c r="E18" s="11">
        <v>0</v>
      </c>
      <c r="F18" s="11">
        <v>0</v>
      </c>
      <c r="G18" s="11">
        <v>0</v>
      </c>
      <c r="H18" s="11">
        <v>0</v>
      </c>
      <c r="I18" s="11">
        <v>0</v>
      </c>
      <c r="J18" s="11">
        <v>0</v>
      </c>
      <c r="K18" s="11">
        <v>0</v>
      </c>
      <c r="L18" s="11">
        <v>0</v>
      </c>
      <c r="M18" s="11">
        <v>0</v>
      </c>
      <c r="N18" s="11">
        <f t="shared" si="0"/>
        <v>0</v>
      </c>
    </row>
    <row r="19" spans="1:14" x14ac:dyDescent="0.25">
      <c r="A19" s="4" t="s">
        <v>38</v>
      </c>
      <c r="B19" s="11">
        <v>4173258.0900000003</v>
      </c>
      <c r="C19" s="11">
        <v>3137506.46</v>
      </c>
      <c r="D19" s="11">
        <v>5042052.49</v>
      </c>
      <c r="E19" s="11">
        <v>5855171.8599999994</v>
      </c>
      <c r="F19" s="11">
        <v>7052625.5699999994</v>
      </c>
      <c r="G19" s="11">
        <v>9201169.3200000003</v>
      </c>
      <c r="H19" s="11">
        <v>26735740.620000001</v>
      </c>
      <c r="I19" s="11">
        <v>9524327.5800000001</v>
      </c>
      <c r="J19" s="11">
        <v>11774401.689999999</v>
      </c>
      <c r="K19" s="11">
        <v>9046420.9299999997</v>
      </c>
      <c r="L19" s="11">
        <v>20924699.329999998</v>
      </c>
      <c r="M19" s="11">
        <v>2254914.4700000002</v>
      </c>
      <c r="N19" s="11">
        <f t="shared" si="0"/>
        <v>114722288.40999998</v>
      </c>
    </row>
    <row r="20" spans="1:14" x14ac:dyDescent="0.25">
      <c r="A20" s="4" t="s">
        <v>10</v>
      </c>
      <c r="B20" s="11">
        <v>17285793.32</v>
      </c>
      <c r="C20" s="11">
        <v>23942125.719999999</v>
      </c>
      <c r="D20" s="11">
        <v>25722791.509999998</v>
      </c>
      <c r="E20" s="11">
        <v>32857623.760000002</v>
      </c>
      <c r="F20" s="11">
        <v>7933202.6099999994</v>
      </c>
      <c r="G20" s="11">
        <v>72178460.219999999</v>
      </c>
      <c r="H20" s="11">
        <v>50944865.609999999</v>
      </c>
      <c r="I20" s="11">
        <v>96929916.760000005</v>
      </c>
      <c r="J20" s="11">
        <v>50297841.480000004</v>
      </c>
      <c r="K20" s="11">
        <v>44482479.719999999</v>
      </c>
      <c r="L20" s="11">
        <v>23649746.550000001</v>
      </c>
      <c r="M20" s="11">
        <v>706358.52</v>
      </c>
      <c r="N20" s="11">
        <f t="shared" si="0"/>
        <v>446931205.78000003</v>
      </c>
    </row>
    <row r="21" spans="1:14" x14ac:dyDescent="0.25">
      <c r="A21" s="26" t="s">
        <v>11</v>
      </c>
      <c r="B21" s="11">
        <v>29301019.389999997</v>
      </c>
      <c r="C21" s="11">
        <v>20016822.199999999</v>
      </c>
      <c r="D21" s="11">
        <v>41735490.800000004</v>
      </c>
      <c r="E21" s="11">
        <v>29346460.630000003</v>
      </c>
      <c r="F21" s="11">
        <v>63374160.250000015</v>
      </c>
      <c r="G21" s="11">
        <v>74184228.660000011</v>
      </c>
      <c r="H21" s="11">
        <v>39046054.219999984</v>
      </c>
      <c r="I21" s="11">
        <v>56428873.469999999</v>
      </c>
      <c r="J21" s="11">
        <v>64110537.879999995</v>
      </c>
      <c r="K21" s="11">
        <v>34017277.530000001</v>
      </c>
      <c r="L21" s="11">
        <v>66920455.130000003</v>
      </c>
      <c r="M21" s="11">
        <v>90153235.300000027</v>
      </c>
      <c r="N21" s="11">
        <f t="shared" si="0"/>
        <v>608634615.46000004</v>
      </c>
    </row>
    <row r="22" spans="1:14" x14ac:dyDescent="0.25">
      <c r="A22" s="4" t="s">
        <v>12</v>
      </c>
      <c r="B22" s="11">
        <v>377515201.60999995</v>
      </c>
      <c r="C22" s="11">
        <v>353831540.54000008</v>
      </c>
      <c r="D22" s="11">
        <v>351598595.59999996</v>
      </c>
      <c r="E22" s="11">
        <v>209688890.04000005</v>
      </c>
      <c r="F22" s="11">
        <v>256951390.89000013</v>
      </c>
      <c r="G22" s="11">
        <v>278400561.01000005</v>
      </c>
      <c r="H22" s="11">
        <v>230907046.94000006</v>
      </c>
      <c r="I22" s="11">
        <v>200699860.65000001</v>
      </c>
      <c r="J22" s="11">
        <v>137340629.09000003</v>
      </c>
      <c r="K22" s="11">
        <v>174890237.71999997</v>
      </c>
      <c r="L22" s="11">
        <v>233151349.66000003</v>
      </c>
      <c r="M22" s="11">
        <v>56345600.429999962</v>
      </c>
      <c r="N22" s="11">
        <f t="shared" si="0"/>
        <v>2861320904.1799998</v>
      </c>
    </row>
    <row r="23" spans="1:14" x14ac:dyDescent="0.25">
      <c r="A23" s="4" t="s">
        <v>13</v>
      </c>
      <c r="B23" s="11">
        <v>0</v>
      </c>
      <c r="C23" s="11">
        <v>0</v>
      </c>
      <c r="D23" s="11">
        <v>0</v>
      </c>
      <c r="E23" s="11">
        <v>0</v>
      </c>
      <c r="F23" s="11">
        <v>0</v>
      </c>
      <c r="G23" s="11">
        <v>0</v>
      </c>
      <c r="H23" s="11">
        <v>0</v>
      </c>
      <c r="I23" s="11">
        <v>0</v>
      </c>
      <c r="J23" s="11">
        <v>0</v>
      </c>
      <c r="K23" s="11">
        <v>0</v>
      </c>
      <c r="L23" s="11">
        <v>0</v>
      </c>
      <c r="M23" s="11">
        <v>0</v>
      </c>
      <c r="N23" s="11">
        <f t="shared" si="0"/>
        <v>0</v>
      </c>
    </row>
    <row r="24" spans="1:14" x14ac:dyDescent="0.25">
      <c r="A24" s="4" t="s">
        <v>14</v>
      </c>
      <c r="B24" s="11">
        <v>236615145.36000001</v>
      </c>
      <c r="C24" s="11">
        <v>301511090.94999999</v>
      </c>
      <c r="D24" s="11">
        <v>373306010.66000015</v>
      </c>
      <c r="E24" s="11">
        <v>346157251.11999995</v>
      </c>
      <c r="F24" s="11">
        <v>476160549.15999985</v>
      </c>
      <c r="G24" s="11">
        <v>506842158.67000008</v>
      </c>
      <c r="H24" s="11">
        <v>534581028.70999992</v>
      </c>
      <c r="I24" s="11">
        <v>576941004.20000005</v>
      </c>
      <c r="J24" s="11">
        <v>415177355.90000004</v>
      </c>
      <c r="K24" s="11">
        <v>410950840.26000017</v>
      </c>
      <c r="L24" s="11">
        <v>441920795.49000007</v>
      </c>
      <c r="M24" s="11">
        <v>201617016.28</v>
      </c>
      <c r="N24" s="11">
        <f t="shared" si="0"/>
        <v>4821780246.7600002</v>
      </c>
    </row>
    <row r="25" spans="1:14" x14ac:dyDescent="0.25">
      <c r="A25" s="4" t="s">
        <v>15</v>
      </c>
      <c r="B25" s="11">
        <v>0</v>
      </c>
      <c r="C25" s="11">
        <v>0</v>
      </c>
      <c r="D25" s="11">
        <v>0</v>
      </c>
      <c r="E25" s="11">
        <v>0</v>
      </c>
      <c r="F25" s="11">
        <v>0</v>
      </c>
      <c r="G25" s="11">
        <v>0</v>
      </c>
      <c r="H25" s="11">
        <v>0</v>
      </c>
      <c r="I25" s="11">
        <v>0</v>
      </c>
      <c r="J25" s="11">
        <v>0</v>
      </c>
      <c r="K25" s="11">
        <v>0</v>
      </c>
      <c r="L25" s="11">
        <v>0</v>
      </c>
      <c r="M25" s="11">
        <v>0</v>
      </c>
      <c r="N25" s="11">
        <f t="shared" si="0"/>
        <v>0</v>
      </c>
    </row>
    <row r="26" spans="1:14" x14ac:dyDescent="0.25">
      <c r="A26" s="12" t="s">
        <v>40</v>
      </c>
      <c r="B26" s="11">
        <v>12926337.770000001</v>
      </c>
      <c r="C26" s="11">
        <v>15162697.900000002</v>
      </c>
      <c r="D26" s="11">
        <v>2858.56</v>
      </c>
      <c r="E26" s="11">
        <v>34337951.960000001</v>
      </c>
      <c r="F26" s="11">
        <v>27680239.880000003</v>
      </c>
      <c r="G26" s="11">
        <v>27844652.82</v>
      </c>
      <c r="H26" s="11">
        <v>11027075.220000001</v>
      </c>
      <c r="I26" s="11">
        <v>47673418.990000002</v>
      </c>
      <c r="J26" s="11">
        <v>31520772.16</v>
      </c>
      <c r="K26" s="11">
        <v>19495006.600000001</v>
      </c>
      <c r="L26" s="11">
        <v>19246731.039999999</v>
      </c>
      <c r="M26" s="11">
        <v>21604702.710000001</v>
      </c>
      <c r="N26" s="11">
        <f t="shared" si="0"/>
        <v>268522445.60999995</v>
      </c>
    </row>
    <row r="27" spans="1:14" x14ac:dyDescent="0.25">
      <c r="A27" s="4" t="s">
        <v>39</v>
      </c>
      <c r="B27" s="11">
        <v>0</v>
      </c>
      <c r="C27" s="11">
        <v>0</v>
      </c>
      <c r="D27" s="11">
        <v>0</v>
      </c>
      <c r="E27" s="11">
        <v>0</v>
      </c>
      <c r="F27" s="11">
        <v>0</v>
      </c>
      <c r="G27" s="11">
        <v>0</v>
      </c>
      <c r="H27" s="11">
        <v>0</v>
      </c>
      <c r="I27" s="11">
        <v>0</v>
      </c>
      <c r="J27" s="11">
        <v>0</v>
      </c>
      <c r="K27" s="11">
        <v>0</v>
      </c>
      <c r="L27" s="11">
        <v>0</v>
      </c>
      <c r="M27" s="11">
        <v>0</v>
      </c>
      <c r="N27" s="11">
        <f t="shared" si="0"/>
        <v>0</v>
      </c>
    </row>
    <row r="28" spans="1:14" x14ac:dyDescent="0.25">
      <c r="A28" s="4" t="s">
        <v>16</v>
      </c>
      <c r="B28" s="11">
        <v>0</v>
      </c>
      <c r="C28" s="11">
        <v>0</v>
      </c>
      <c r="D28" s="11">
        <v>0</v>
      </c>
      <c r="E28" s="11">
        <v>0</v>
      </c>
      <c r="F28" s="11">
        <v>0</v>
      </c>
      <c r="G28" s="11">
        <v>0</v>
      </c>
      <c r="H28" s="11">
        <v>0</v>
      </c>
      <c r="I28" s="11">
        <v>0</v>
      </c>
      <c r="J28" s="11">
        <v>0</v>
      </c>
      <c r="K28" s="11">
        <v>0</v>
      </c>
      <c r="L28" s="11">
        <v>0</v>
      </c>
      <c r="M28" s="11">
        <v>0</v>
      </c>
      <c r="N28" s="11">
        <f t="shared" si="0"/>
        <v>0</v>
      </c>
    </row>
    <row r="29" spans="1:14" x14ac:dyDescent="0.25">
      <c r="A29" s="4" t="s">
        <v>17</v>
      </c>
      <c r="B29" s="11">
        <v>0</v>
      </c>
      <c r="C29" s="11">
        <v>0</v>
      </c>
      <c r="D29" s="11">
        <v>0</v>
      </c>
      <c r="E29" s="11">
        <v>0</v>
      </c>
      <c r="F29" s="11">
        <v>0</v>
      </c>
      <c r="G29" s="11">
        <v>0</v>
      </c>
      <c r="H29" s="11">
        <v>0</v>
      </c>
      <c r="I29" s="11">
        <v>0</v>
      </c>
      <c r="J29" s="11">
        <v>0</v>
      </c>
      <c r="K29" s="11">
        <v>0</v>
      </c>
      <c r="L29" s="11">
        <v>0</v>
      </c>
      <c r="M29" s="11">
        <v>0</v>
      </c>
      <c r="N29" s="11">
        <f t="shared" si="0"/>
        <v>0</v>
      </c>
    </row>
    <row r="30" spans="1:14" x14ac:dyDescent="0.25">
      <c r="A30" s="26" t="s">
        <v>36</v>
      </c>
      <c r="B30" s="11">
        <v>0</v>
      </c>
      <c r="C30" s="11">
        <v>0</v>
      </c>
      <c r="D30" s="11">
        <v>59126.8</v>
      </c>
      <c r="E30" s="11">
        <v>12841916.35</v>
      </c>
      <c r="F30" s="11">
        <v>17588077</v>
      </c>
      <c r="G30" s="11">
        <v>0</v>
      </c>
      <c r="H30" s="11">
        <v>0</v>
      </c>
      <c r="I30" s="11">
        <v>0</v>
      </c>
      <c r="J30" s="11">
        <v>1457431.5</v>
      </c>
      <c r="K30" s="11">
        <v>0</v>
      </c>
      <c r="L30" s="11">
        <v>0</v>
      </c>
      <c r="M30" s="11">
        <v>17007962</v>
      </c>
      <c r="N30" s="11">
        <f t="shared" si="0"/>
        <v>48954513.649999999</v>
      </c>
    </row>
    <row r="31" spans="1:14" x14ac:dyDescent="0.25">
      <c r="A31" s="4" t="s">
        <v>18</v>
      </c>
      <c r="B31" s="11">
        <v>8008977.3700000001</v>
      </c>
      <c r="C31" s="11">
        <v>10254768.109999999</v>
      </c>
      <c r="D31" s="11">
        <v>13596654.16</v>
      </c>
      <c r="E31" s="11">
        <v>22661568.750000004</v>
      </c>
      <c r="F31" s="11">
        <v>34517571.68</v>
      </c>
      <c r="G31" s="11">
        <v>14568016.360000001</v>
      </c>
      <c r="H31" s="11">
        <v>44732482.410000004</v>
      </c>
      <c r="I31" s="11">
        <v>27093324.759999998</v>
      </c>
      <c r="J31" s="11">
        <v>41128928.710000001</v>
      </c>
      <c r="K31" s="11">
        <v>20940642.16</v>
      </c>
      <c r="L31" s="11">
        <v>13525180.470000001</v>
      </c>
      <c r="M31" s="11">
        <v>2850477.56</v>
      </c>
      <c r="N31" s="11">
        <f t="shared" si="0"/>
        <v>253878592.5</v>
      </c>
    </row>
    <row r="32" spans="1:14" x14ac:dyDescent="0.25">
      <c r="A32" s="4" t="s">
        <v>19</v>
      </c>
      <c r="B32" s="11">
        <v>103286644.98999994</v>
      </c>
      <c r="C32" s="11">
        <v>197755454.56000003</v>
      </c>
      <c r="D32" s="11">
        <v>184550725.70000002</v>
      </c>
      <c r="E32" s="11">
        <v>238377204.34999999</v>
      </c>
      <c r="F32" s="11">
        <v>188072963.94</v>
      </c>
      <c r="G32" s="11">
        <v>274140259.54000008</v>
      </c>
      <c r="H32" s="11">
        <v>174281556.88999996</v>
      </c>
      <c r="I32" s="11">
        <v>347418682.95999992</v>
      </c>
      <c r="J32" s="11">
        <v>396915863.25000012</v>
      </c>
      <c r="K32" s="11">
        <v>299305314.06999993</v>
      </c>
      <c r="L32" s="11">
        <v>153593763.55000007</v>
      </c>
      <c r="M32" s="11">
        <v>219801196.77000004</v>
      </c>
      <c r="N32" s="11">
        <f t="shared" si="0"/>
        <v>2777499630.5700002</v>
      </c>
    </row>
    <row r="33" spans="1:14" x14ac:dyDescent="0.25">
      <c r="A33" s="4" t="s">
        <v>37</v>
      </c>
      <c r="B33" s="11">
        <v>8218018.5300000003</v>
      </c>
      <c r="C33" s="11">
        <v>8435117.7200000007</v>
      </c>
      <c r="D33" s="11">
        <v>10194911.619999999</v>
      </c>
      <c r="E33" s="11">
        <v>0</v>
      </c>
      <c r="F33" s="11">
        <v>0</v>
      </c>
      <c r="G33" s="11">
        <v>5235479</v>
      </c>
      <c r="H33" s="11">
        <v>2307748.23</v>
      </c>
      <c r="I33" s="11">
        <v>2592892.88</v>
      </c>
      <c r="J33" s="11">
        <v>0</v>
      </c>
      <c r="K33" s="11">
        <v>20652678.399999999</v>
      </c>
      <c r="L33" s="11">
        <v>0</v>
      </c>
      <c r="M33" s="11">
        <v>1965238.74</v>
      </c>
      <c r="N33" s="11">
        <f t="shared" si="0"/>
        <v>59602085.119999997</v>
      </c>
    </row>
    <row r="34" spans="1:14" x14ac:dyDescent="0.25">
      <c r="A34" s="4" t="s">
        <v>20</v>
      </c>
      <c r="B34" s="11">
        <v>28948216.330000002</v>
      </c>
      <c r="C34" s="11">
        <v>41324309.739999995</v>
      </c>
      <c r="D34" s="11">
        <v>47866899.620000005</v>
      </c>
      <c r="E34" s="11">
        <v>39698188.469999999</v>
      </c>
      <c r="F34" s="11">
        <v>86672557.860000014</v>
      </c>
      <c r="G34" s="11">
        <v>39902242.060000002</v>
      </c>
      <c r="H34" s="11">
        <v>37685696.920000002</v>
      </c>
      <c r="I34" s="11">
        <v>67713131.719999999</v>
      </c>
      <c r="J34" s="11">
        <v>74246380.940000013</v>
      </c>
      <c r="K34" s="11">
        <v>14505746.279999999</v>
      </c>
      <c r="L34" s="11">
        <v>58918361.969999999</v>
      </c>
      <c r="M34" s="11">
        <v>55173076.450000003</v>
      </c>
      <c r="N34" s="11">
        <f t="shared" si="0"/>
        <v>592654808.36000001</v>
      </c>
    </row>
    <row r="35" spans="1:14" x14ac:dyDescent="0.25">
      <c r="A35" s="4" t="s">
        <v>21</v>
      </c>
      <c r="B35" s="11">
        <v>0</v>
      </c>
      <c r="C35" s="11">
        <v>0</v>
      </c>
      <c r="D35" s="11">
        <v>0</v>
      </c>
      <c r="E35" s="11">
        <v>0</v>
      </c>
      <c r="F35" s="11">
        <v>0</v>
      </c>
      <c r="G35" s="11">
        <v>0</v>
      </c>
      <c r="H35" s="11">
        <v>0</v>
      </c>
      <c r="I35" s="11">
        <v>0</v>
      </c>
      <c r="J35" s="11">
        <v>0</v>
      </c>
      <c r="K35" s="11">
        <v>0</v>
      </c>
      <c r="L35" s="11">
        <v>0</v>
      </c>
      <c r="M35" s="11">
        <v>0</v>
      </c>
      <c r="N35" s="11">
        <f t="shared" si="0"/>
        <v>0</v>
      </c>
    </row>
    <row r="36" spans="1:14" x14ac:dyDescent="0.25">
      <c r="A36" s="26" t="s">
        <v>22</v>
      </c>
      <c r="B36" s="11">
        <v>7474532.6500000004</v>
      </c>
      <c r="C36" s="11">
        <v>1582683.54</v>
      </c>
      <c r="D36" s="11">
        <v>252339.44</v>
      </c>
      <c r="E36" s="11">
        <v>378422.26</v>
      </c>
      <c r="F36" s="11">
        <v>221075.81999999998</v>
      </c>
      <c r="G36" s="11">
        <v>940286.5</v>
      </c>
      <c r="H36" s="11">
        <v>2118.52</v>
      </c>
      <c r="I36" s="11">
        <v>162238.34</v>
      </c>
      <c r="J36" s="11">
        <v>109850.57</v>
      </c>
      <c r="K36" s="11">
        <v>507899.06</v>
      </c>
      <c r="L36" s="11">
        <v>4646155.8100000005</v>
      </c>
      <c r="M36" s="11">
        <v>17833916.380000003</v>
      </c>
      <c r="N36" s="11">
        <f t="shared" si="0"/>
        <v>34111518.890000001</v>
      </c>
    </row>
    <row r="37" spans="1:14" x14ac:dyDescent="0.25">
      <c r="A37" s="4" t="s">
        <v>23</v>
      </c>
      <c r="B37" s="11">
        <v>456535368.54999989</v>
      </c>
      <c r="C37" s="11">
        <v>476165313.0999999</v>
      </c>
      <c r="D37" s="11">
        <v>586597906.31000006</v>
      </c>
      <c r="E37" s="11">
        <v>573409453.3499999</v>
      </c>
      <c r="F37" s="11">
        <v>819231156.11999977</v>
      </c>
      <c r="G37" s="11">
        <v>568790632.73999977</v>
      </c>
      <c r="H37" s="11">
        <v>744707101.79999995</v>
      </c>
      <c r="I37" s="11">
        <v>678949979.39999998</v>
      </c>
      <c r="J37" s="11">
        <v>413562070.17000002</v>
      </c>
      <c r="K37" s="11">
        <v>525613767.67999989</v>
      </c>
      <c r="L37" s="11">
        <v>535568235.97999996</v>
      </c>
      <c r="M37" s="11">
        <v>464639623.76000005</v>
      </c>
      <c r="N37" s="11">
        <f t="shared" si="0"/>
        <v>6843770608.9599991</v>
      </c>
    </row>
    <row r="38" spans="1:14" x14ac:dyDescent="0.25">
      <c r="A38" s="4" t="s">
        <v>24</v>
      </c>
      <c r="B38" s="11">
        <v>2774572928.1800022</v>
      </c>
      <c r="C38" s="11">
        <v>2816785549.7699971</v>
      </c>
      <c r="D38" s="11">
        <v>3098358164.0100098</v>
      </c>
      <c r="E38" s="11">
        <v>2780539183.9300051</v>
      </c>
      <c r="F38" s="11">
        <v>2836700861.1700034</v>
      </c>
      <c r="G38" s="11">
        <v>2734165329.4200025</v>
      </c>
      <c r="H38" s="11">
        <v>2701181620.2799997</v>
      </c>
      <c r="I38" s="11">
        <v>2737390415.2400069</v>
      </c>
      <c r="J38" s="11">
        <v>2610109672.8999934</v>
      </c>
      <c r="K38" s="11">
        <v>2332997026.8699937</v>
      </c>
      <c r="L38" s="11">
        <v>2042856937.5599957</v>
      </c>
      <c r="M38" s="11">
        <v>2581747088.3599925</v>
      </c>
      <c r="N38" s="11">
        <f t="shared" si="0"/>
        <v>32047404777.690002</v>
      </c>
    </row>
    <row r="39" spans="1:14" x14ac:dyDescent="0.25">
      <c r="A39" s="4" t="s">
        <v>25</v>
      </c>
      <c r="B39" s="11">
        <v>345346496.00000024</v>
      </c>
      <c r="C39" s="11">
        <v>202037848.3900001</v>
      </c>
      <c r="D39" s="11">
        <v>251614643.88000003</v>
      </c>
      <c r="E39" s="11">
        <v>189590095.08000004</v>
      </c>
      <c r="F39" s="11">
        <v>301122812.63999987</v>
      </c>
      <c r="G39" s="11">
        <v>449398823.75000006</v>
      </c>
      <c r="H39" s="11">
        <v>262848215.39000002</v>
      </c>
      <c r="I39" s="11">
        <v>268273219.91999999</v>
      </c>
      <c r="J39" s="11">
        <v>210715055.75999999</v>
      </c>
      <c r="K39" s="11">
        <v>96461828.519999996</v>
      </c>
      <c r="L39" s="11">
        <v>156909760.68000013</v>
      </c>
      <c r="M39" s="11">
        <v>129744357.19000001</v>
      </c>
      <c r="N39" s="11">
        <f t="shared" si="0"/>
        <v>2864063157.2000008</v>
      </c>
    </row>
    <row r="40" spans="1:14" x14ac:dyDescent="0.25">
      <c r="A40" s="4" t="s">
        <v>26</v>
      </c>
      <c r="B40" s="11">
        <v>438889456.59999996</v>
      </c>
      <c r="C40" s="11">
        <v>515681030.77000004</v>
      </c>
      <c r="D40" s="11">
        <v>431438421.34000009</v>
      </c>
      <c r="E40" s="11">
        <v>503538208.95999998</v>
      </c>
      <c r="F40" s="11">
        <v>272311025.37</v>
      </c>
      <c r="G40" s="11">
        <v>639402764.97000003</v>
      </c>
      <c r="H40" s="11">
        <v>403734027.48000002</v>
      </c>
      <c r="I40" s="11">
        <v>501252150.79000008</v>
      </c>
      <c r="J40" s="11">
        <v>568486067.10000002</v>
      </c>
      <c r="K40" s="11">
        <v>399288326.6500001</v>
      </c>
      <c r="L40" s="11">
        <v>564514059.78000009</v>
      </c>
      <c r="M40" s="11">
        <v>335515220.54000002</v>
      </c>
      <c r="N40" s="11">
        <f t="shared" si="0"/>
        <v>5574050760.3500004</v>
      </c>
    </row>
    <row r="41" spans="1:14" x14ac:dyDescent="0.25">
      <c r="A41" s="27" t="s">
        <v>49</v>
      </c>
      <c r="B41" s="11">
        <v>0</v>
      </c>
      <c r="C41" s="11">
        <v>0</v>
      </c>
      <c r="D41" s="11">
        <v>0</v>
      </c>
      <c r="E41" s="11">
        <v>0</v>
      </c>
      <c r="F41" s="11">
        <v>0</v>
      </c>
      <c r="G41" s="11">
        <v>0</v>
      </c>
      <c r="H41" s="11">
        <v>0</v>
      </c>
      <c r="I41" s="11">
        <v>0</v>
      </c>
      <c r="J41" s="11">
        <v>0</v>
      </c>
      <c r="K41" s="11">
        <v>0</v>
      </c>
      <c r="L41" s="11">
        <v>0</v>
      </c>
      <c r="M41" s="11">
        <v>68543607.280000001</v>
      </c>
      <c r="N41" s="11">
        <f t="shared" si="0"/>
        <v>68543607.280000001</v>
      </c>
    </row>
    <row r="42" spans="1:14" x14ac:dyDescent="0.25">
      <c r="A42" s="4" t="s">
        <v>41</v>
      </c>
      <c r="B42" s="11">
        <v>0</v>
      </c>
      <c r="C42" s="11">
        <v>0</v>
      </c>
      <c r="D42" s="11">
        <v>0</v>
      </c>
      <c r="E42" s="11">
        <v>0</v>
      </c>
      <c r="F42" s="11">
        <v>34843001.920000002</v>
      </c>
      <c r="G42" s="11">
        <v>26094733.699999999</v>
      </c>
      <c r="H42" s="11">
        <v>21240907.170000002</v>
      </c>
      <c r="I42" s="11">
        <v>25551322.289999999</v>
      </c>
      <c r="J42" s="11">
        <v>56594088.230000004</v>
      </c>
      <c r="K42" s="11">
        <v>20324194.940000001</v>
      </c>
      <c r="L42" s="11">
        <v>58270054.769999996</v>
      </c>
      <c r="M42" s="11">
        <v>27085745.539999999</v>
      </c>
      <c r="N42" s="11">
        <f t="shared" si="0"/>
        <v>270004048.56</v>
      </c>
    </row>
    <row r="43" spans="1:14" x14ac:dyDescent="0.25">
      <c r="A43" s="4" t="s">
        <v>42</v>
      </c>
      <c r="B43" s="11">
        <v>0</v>
      </c>
      <c r="C43" s="11">
        <v>0</v>
      </c>
      <c r="D43" s="11">
        <v>0</v>
      </c>
      <c r="E43" s="11">
        <v>0</v>
      </c>
      <c r="F43" s="11">
        <v>0</v>
      </c>
      <c r="G43" s="11">
        <v>0</v>
      </c>
      <c r="H43" s="11">
        <v>4129581.34</v>
      </c>
      <c r="I43" s="11">
        <v>2370348.6900000004</v>
      </c>
      <c r="J43" s="11">
        <v>287462.18</v>
      </c>
      <c r="K43" s="11">
        <v>5454199.4300000006</v>
      </c>
      <c r="L43" s="11">
        <v>3761914.66</v>
      </c>
      <c r="M43" s="11">
        <v>31498.93</v>
      </c>
      <c r="N43" s="11">
        <f t="shared" si="0"/>
        <v>16035005.23</v>
      </c>
    </row>
    <row r="44" spans="1:14" x14ac:dyDescent="0.25">
      <c r="A44" s="17" t="s">
        <v>44</v>
      </c>
      <c r="B44" s="11">
        <v>0</v>
      </c>
      <c r="C44" s="11">
        <v>0</v>
      </c>
      <c r="D44" s="11">
        <v>0</v>
      </c>
      <c r="E44" s="11">
        <v>0</v>
      </c>
      <c r="F44" s="11">
        <v>0</v>
      </c>
      <c r="G44" s="11">
        <v>0</v>
      </c>
      <c r="H44" s="11">
        <v>0</v>
      </c>
      <c r="I44" s="11">
        <v>0</v>
      </c>
      <c r="J44" s="11">
        <v>1840377.08</v>
      </c>
      <c r="K44" s="11">
        <v>4173384.3899999997</v>
      </c>
      <c r="L44" s="11">
        <v>3468466.0399999996</v>
      </c>
      <c r="M44" s="11">
        <v>3749250.46</v>
      </c>
      <c r="N44" s="11">
        <f t="shared" si="0"/>
        <v>13231477.969999999</v>
      </c>
    </row>
    <row r="45" spans="1:14" x14ac:dyDescent="0.25">
      <c r="A45" s="18" t="s">
        <v>43</v>
      </c>
      <c r="B45" s="11">
        <v>0</v>
      </c>
      <c r="C45" s="11">
        <v>0</v>
      </c>
      <c r="D45" s="11">
        <v>0</v>
      </c>
      <c r="E45" s="11">
        <v>0</v>
      </c>
      <c r="F45" s="11">
        <v>0</v>
      </c>
      <c r="G45" s="11">
        <v>0</v>
      </c>
      <c r="H45" s="11">
        <v>0</v>
      </c>
      <c r="I45" s="11">
        <v>0</v>
      </c>
      <c r="J45" s="11">
        <v>0</v>
      </c>
      <c r="K45" s="11">
        <v>89230.42</v>
      </c>
      <c r="L45" s="11">
        <v>199221.21</v>
      </c>
      <c r="M45" s="11">
        <v>291479.59000000003</v>
      </c>
      <c r="N45" s="11">
        <f t="shared" si="0"/>
        <v>579931.22</v>
      </c>
    </row>
    <row r="46" spans="1:14" x14ac:dyDescent="0.25">
      <c r="A46" s="2" t="s">
        <v>50</v>
      </c>
      <c r="B46" s="11">
        <v>0</v>
      </c>
      <c r="C46" s="11">
        <v>0</v>
      </c>
      <c r="D46" s="11">
        <v>0</v>
      </c>
      <c r="E46" s="11">
        <v>0</v>
      </c>
      <c r="F46" s="11">
        <v>0</v>
      </c>
      <c r="G46" s="11">
        <v>0</v>
      </c>
      <c r="H46" s="11">
        <v>0</v>
      </c>
      <c r="I46" s="11">
        <v>0</v>
      </c>
      <c r="J46" s="11">
        <v>0</v>
      </c>
      <c r="K46" s="11">
        <v>0</v>
      </c>
      <c r="L46" s="11">
        <v>0</v>
      </c>
      <c r="M46" s="11">
        <v>0</v>
      </c>
      <c r="N46" s="11">
        <f t="shared" si="0"/>
        <v>0</v>
      </c>
    </row>
    <row r="47" spans="1:14" x14ac:dyDescent="0.25">
      <c r="A47" s="4" t="s">
        <v>27</v>
      </c>
      <c r="B47" s="11">
        <v>13859559.33</v>
      </c>
      <c r="C47" s="11">
        <v>0</v>
      </c>
      <c r="D47" s="11">
        <v>0</v>
      </c>
      <c r="E47" s="11">
        <v>15500266.140000001</v>
      </c>
      <c r="F47" s="11">
        <v>14763224.92</v>
      </c>
      <c r="G47" s="11">
        <v>29448655.359999999</v>
      </c>
      <c r="H47" s="11">
        <v>32631638.890000001</v>
      </c>
      <c r="I47" s="11">
        <v>279047.98</v>
      </c>
      <c r="J47" s="11">
        <v>44514397.450000003</v>
      </c>
      <c r="K47" s="11">
        <v>5436044.2300000004</v>
      </c>
      <c r="L47" s="11">
        <v>0</v>
      </c>
      <c r="M47" s="11">
        <v>0</v>
      </c>
      <c r="N47" s="11">
        <f t="shared" si="0"/>
        <v>156432834.29999998</v>
      </c>
    </row>
    <row r="48" spans="1:14" x14ac:dyDescent="0.25">
      <c r="A48" s="4" t="s">
        <v>28</v>
      </c>
      <c r="B48" s="11">
        <v>1054552034.299998</v>
      </c>
      <c r="C48" s="11">
        <v>696528283.39999926</v>
      </c>
      <c r="D48" s="11">
        <v>899756417.11000109</v>
      </c>
      <c r="E48" s="11">
        <v>683815666.43999815</v>
      </c>
      <c r="F48" s="11">
        <v>905377470.93000007</v>
      </c>
      <c r="G48" s="11">
        <v>883719488.43000066</v>
      </c>
      <c r="H48" s="11">
        <v>912482445.86999989</v>
      </c>
      <c r="I48" s="11">
        <v>1248527430.5699985</v>
      </c>
      <c r="J48" s="11">
        <v>968998404.71000111</v>
      </c>
      <c r="K48" s="11">
        <v>739109767.16000068</v>
      </c>
      <c r="L48" s="11">
        <v>882938522.16999865</v>
      </c>
      <c r="M48" s="11">
        <v>643783590.93999958</v>
      </c>
      <c r="N48" s="11">
        <f t="shared" si="0"/>
        <v>10519589522.029995</v>
      </c>
    </row>
    <row r="49" spans="1:14" ht="13.8" thickBot="1" x14ac:dyDescent="0.3">
      <c r="A49" s="4" t="s">
        <v>29</v>
      </c>
      <c r="B49" s="11">
        <v>35089720.210000001</v>
      </c>
      <c r="C49" s="11">
        <v>62274161.069999993</v>
      </c>
      <c r="D49" s="11">
        <v>44369518.460000008</v>
      </c>
      <c r="E49" s="11">
        <v>58392851.919999994</v>
      </c>
      <c r="F49" s="11">
        <v>72576062.080000013</v>
      </c>
      <c r="G49" s="11">
        <v>77266518.819999993</v>
      </c>
      <c r="H49" s="11">
        <v>69305642.480000004</v>
      </c>
      <c r="I49" s="11">
        <v>61842805.489999995</v>
      </c>
      <c r="J49" s="11">
        <v>36688274.210000001</v>
      </c>
      <c r="K49" s="11">
        <v>58789948.290000007</v>
      </c>
      <c r="L49" s="11">
        <v>69049825.290000007</v>
      </c>
      <c r="M49" s="11">
        <v>37085115.420000002</v>
      </c>
      <c r="N49" s="11">
        <f t="shared" si="0"/>
        <v>682730443.73999989</v>
      </c>
    </row>
    <row r="50" spans="1:14" ht="13.8" thickBot="1" x14ac:dyDescent="0.3">
      <c r="A50" s="5" t="s">
        <v>33</v>
      </c>
      <c r="B50" s="6">
        <f t="shared" ref="B50:M50" si="1">SUM(B7:B49)</f>
        <v>6306092534.6100006</v>
      </c>
      <c r="C50" s="6">
        <f t="shared" si="1"/>
        <v>6117592737.4399977</v>
      </c>
      <c r="D50" s="6">
        <f t="shared" si="1"/>
        <v>6692062919.940011</v>
      </c>
      <c r="E50" s="6">
        <f t="shared" si="1"/>
        <v>6123836148.2400036</v>
      </c>
      <c r="F50" s="6">
        <f t="shared" si="1"/>
        <v>6827407785.0600023</v>
      </c>
      <c r="G50" s="6">
        <f t="shared" si="1"/>
        <v>7167814623.2400017</v>
      </c>
      <c r="H50" s="6">
        <f t="shared" si="1"/>
        <v>6680112181.5</v>
      </c>
      <c r="I50" s="6">
        <f t="shared" si="1"/>
        <v>7356048264.760004</v>
      </c>
      <c r="J50" s="6">
        <f t="shared" si="1"/>
        <v>6412679830.8599949</v>
      </c>
      <c r="K50" s="6">
        <f t="shared" si="1"/>
        <v>5570809983.5099945</v>
      </c>
      <c r="L50" s="6">
        <f t="shared" si="1"/>
        <v>5806879612.0899954</v>
      </c>
      <c r="M50" s="6">
        <f t="shared" si="1"/>
        <v>5318331375.7799931</v>
      </c>
      <c r="N50" s="6">
        <f t="shared" ref="N50" si="2">SUM(N7:N49)</f>
        <v>76379667997.030014</v>
      </c>
    </row>
    <row r="51" spans="1:14" ht="14.4" customHeight="1" x14ac:dyDescent="0.25">
      <c r="A51" s="24" t="s">
        <v>47</v>
      </c>
      <c r="B51" s="25"/>
      <c r="C51" s="25"/>
      <c r="D51" s="25"/>
      <c r="E51" s="25"/>
      <c r="F51" s="25"/>
      <c r="G51" s="25"/>
      <c r="H51" s="25"/>
      <c r="I51" s="25"/>
      <c r="J51" s="25"/>
      <c r="K51" s="25"/>
      <c r="L51" s="25"/>
      <c r="M51" s="25"/>
    </row>
    <row r="52" spans="1:14" ht="13.8" thickBot="1" x14ac:dyDescent="0.3"/>
    <row r="53" spans="1:14" ht="15" customHeight="1" thickBot="1" x14ac:dyDescent="0.3">
      <c r="A53" s="21" t="s">
        <v>31</v>
      </c>
      <c r="B53" s="22"/>
      <c r="C53" s="22"/>
      <c r="D53" s="22"/>
      <c r="E53" s="22"/>
      <c r="F53" s="22"/>
      <c r="G53" s="22"/>
      <c r="H53" s="22"/>
      <c r="I53" s="22"/>
      <c r="J53" s="22"/>
      <c r="K53" s="22"/>
      <c r="L53" s="22"/>
      <c r="M53" s="22"/>
    </row>
    <row r="54" spans="1:14" ht="13.8" thickBot="1" x14ac:dyDescent="0.3">
      <c r="A54" s="3" t="s">
        <v>46</v>
      </c>
      <c r="B54" s="14" t="s">
        <v>54</v>
      </c>
      <c r="C54" s="14" t="s">
        <v>55</v>
      </c>
      <c r="D54" s="14" t="s">
        <v>56</v>
      </c>
      <c r="E54" s="14" t="s">
        <v>57</v>
      </c>
      <c r="F54" s="14" t="s">
        <v>58</v>
      </c>
      <c r="G54" s="14" t="s">
        <v>59</v>
      </c>
      <c r="H54" s="14" t="s">
        <v>60</v>
      </c>
      <c r="I54" s="14" t="s">
        <v>61</v>
      </c>
      <c r="J54" s="14" t="s">
        <v>62</v>
      </c>
      <c r="K54" s="14" t="s">
        <v>63</v>
      </c>
      <c r="L54" s="14" t="s">
        <v>64</v>
      </c>
      <c r="M54" s="14" t="s">
        <v>45</v>
      </c>
    </row>
    <row r="55" spans="1:14" x14ac:dyDescent="0.25">
      <c r="A55" s="4" t="s">
        <v>0</v>
      </c>
      <c r="B55" s="7"/>
      <c r="C55" s="8">
        <f t="shared" ref="C55:M55" si="3">C7/B7-1</f>
        <v>-0.73844079515951733</v>
      </c>
      <c r="D55" s="8">
        <f t="shared" si="3"/>
        <v>1.5118311453537667</v>
      </c>
      <c r="E55" s="8">
        <f t="shared" si="3"/>
        <v>-5.9841577960005443E-2</v>
      </c>
      <c r="F55" s="8">
        <f t="shared" si="3"/>
        <v>-0.12351406367671114</v>
      </c>
      <c r="G55" s="8">
        <f t="shared" si="3"/>
        <v>-0.20413617810573714</v>
      </c>
      <c r="H55" s="8">
        <f t="shared" si="3"/>
        <v>-0.3401102804575945</v>
      </c>
      <c r="I55" s="8">
        <f t="shared" si="3"/>
        <v>1.2848996587586505</v>
      </c>
      <c r="J55" s="8">
        <f t="shared" si="3"/>
        <v>-0.51763870494601005</v>
      </c>
      <c r="K55" s="8">
        <f t="shared" si="3"/>
        <v>0.76498540085618338</v>
      </c>
      <c r="L55" s="8">
        <f t="shared" si="3"/>
        <v>0.81554620847592552</v>
      </c>
      <c r="M55" s="8">
        <f t="shared" si="3"/>
        <v>-0.15882551530262523</v>
      </c>
    </row>
    <row r="56" spans="1:14" x14ac:dyDescent="0.25">
      <c r="A56" s="4" t="s">
        <v>1</v>
      </c>
      <c r="B56" s="7"/>
      <c r="C56" s="8">
        <f t="shared" ref="C56:M56" si="4">C8/B8-1</f>
        <v>-0.68232826368889787</v>
      </c>
      <c r="D56" s="8">
        <f t="shared" si="4"/>
        <v>2.335267087013106</v>
      </c>
      <c r="E56" s="8">
        <f t="shared" si="4"/>
        <v>-0.58302317066909115</v>
      </c>
      <c r="F56" s="8">
        <f t="shared" si="4"/>
        <v>1.3109713124294426</v>
      </c>
      <c r="G56" s="8">
        <f t="shared" si="4"/>
        <v>7.6371800746013463E-3</v>
      </c>
      <c r="H56" s="8">
        <f t="shared" si="4"/>
        <v>-0.65021875193714007</v>
      </c>
      <c r="I56" s="8">
        <f t="shared" si="4"/>
        <v>0.64795711950601431</v>
      </c>
      <c r="J56" s="8">
        <f t="shared" si="4"/>
        <v>1.4633548025320327</v>
      </c>
      <c r="K56" s="8">
        <f t="shared" si="4"/>
        <v>-0.68339745375449046</v>
      </c>
      <c r="L56" s="8">
        <f t="shared" si="4"/>
        <v>1.4231822703559049</v>
      </c>
      <c r="M56" s="8">
        <f t="shared" si="4"/>
        <v>-0.33501054081062331</v>
      </c>
    </row>
    <row r="57" spans="1:14" x14ac:dyDescent="0.25">
      <c r="A57" s="4" t="s">
        <v>2</v>
      </c>
      <c r="B57" s="7"/>
      <c r="C57" s="8" t="e">
        <f t="shared" ref="C57:M57" si="5">C9/B9-1</f>
        <v>#DIV/0!</v>
      </c>
      <c r="D57" s="8" t="e">
        <f t="shared" si="5"/>
        <v>#DIV/0!</v>
      </c>
      <c r="E57" s="8" t="e">
        <f t="shared" si="5"/>
        <v>#DIV/0!</v>
      </c>
      <c r="F57" s="8" t="e">
        <f t="shared" si="5"/>
        <v>#DIV/0!</v>
      </c>
      <c r="G57" s="8" t="e">
        <f t="shared" si="5"/>
        <v>#DIV/0!</v>
      </c>
      <c r="H57" s="8" t="e">
        <f t="shared" si="5"/>
        <v>#DIV/0!</v>
      </c>
      <c r="I57" s="8" t="e">
        <f t="shared" si="5"/>
        <v>#DIV/0!</v>
      </c>
      <c r="J57" s="8" t="e">
        <f t="shared" si="5"/>
        <v>#DIV/0!</v>
      </c>
      <c r="K57" s="8" t="e">
        <f t="shared" si="5"/>
        <v>#DIV/0!</v>
      </c>
      <c r="L57" s="8" t="e">
        <f t="shared" si="5"/>
        <v>#DIV/0!</v>
      </c>
      <c r="M57" s="8" t="e">
        <f t="shared" si="5"/>
        <v>#DIV/0!</v>
      </c>
    </row>
    <row r="58" spans="1:14" x14ac:dyDescent="0.25">
      <c r="A58" s="4" t="s">
        <v>3</v>
      </c>
      <c r="B58" s="7"/>
      <c r="C58" s="8">
        <f t="shared" ref="C58:M58" si="6">C10/B10-1</f>
        <v>0.66113044900112605</v>
      </c>
      <c r="D58" s="8">
        <f t="shared" si="6"/>
        <v>9.614219140917224E-2</v>
      </c>
      <c r="E58" s="8">
        <f t="shared" si="6"/>
        <v>-0.3494341900898853</v>
      </c>
      <c r="F58" s="8">
        <f t="shared" si="6"/>
        <v>0.30525726421787014</v>
      </c>
      <c r="G58" s="8">
        <f t="shared" si="6"/>
        <v>1.8499961161314888</v>
      </c>
      <c r="H58" s="8">
        <f t="shared" si="6"/>
        <v>-0.26377598911474021</v>
      </c>
      <c r="I58" s="8">
        <f t="shared" si="6"/>
        <v>-0.70244454169121573</v>
      </c>
      <c r="J58" s="8">
        <f t="shared" si="6"/>
        <v>-1</v>
      </c>
      <c r="K58" s="8" t="e">
        <f t="shared" si="6"/>
        <v>#DIV/0!</v>
      </c>
      <c r="L58" s="8">
        <f t="shared" si="6"/>
        <v>3.2716766522163043E-2</v>
      </c>
      <c r="M58" s="8">
        <f t="shared" si="6"/>
        <v>-0.33453698978192337</v>
      </c>
    </row>
    <row r="59" spans="1:14" x14ac:dyDescent="0.25">
      <c r="A59" s="4" t="s">
        <v>4</v>
      </c>
      <c r="B59" s="7"/>
      <c r="C59" s="8">
        <f t="shared" ref="C59:M59" si="7">C11/B11-1</f>
        <v>-0.3287565598450265</v>
      </c>
      <c r="D59" s="8">
        <f t="shared" si="7"/>
        <v>0.69699985484972093</v>
      </c>
      <c r="E59" s="8">
        <f t="shared" si="7"/>
        <v>-4.2078937929480587E-3</v>
      </c>
      <c r="F59" s="8">
        <f t="shared" si="7"/>
        <v>0.95807176396724114</v>
      </c>
      <c r="G59" s="8">
        <f t="shared" si="7"/>
        <v>-0.47487705881869768</v>
      </c>
      <c r="H59" s="8">
        <f t="shared" si="7"/>
        <v>0.77386276155719202</v>
      </c>
      <c r="I59" s="8">
        <f t="shared" si="7"/>
        <v>-0.38726610016997831</v>
      </c>
      <c r="J59" s="8">
        <f t="shared" si="7"/>
        <v>0.37144358057644578</v>
      </c>
      <c r="K59" s="8">
        <f t="shared" si="7"/>
        <v>0.2067817980494977</v>
      </c>
      <c r="L59" s="8">
        <f t="shared" si="7"/>
        <v>0.25077654017779305</v>
      </c>
      <c r="M59" s="8">
        <f t="shared" si="7"/>
        <v>-0.85776420011873877</v>
      </c>
    </row>
    <row r="60" spans="1:14" x14ac:dyDescent="0.25">
      <c r="A60" s="4" t="s">
        <v>5</v>
      </c>
      <c r="B60" s="7"/>
      <c r="C60" s="8" t="e">
        <f t="shared" ref="C60:M60" si="8">C12/B12-1</f>
        <v>#DIV/0!</v>
      </c>
      <c r="D60" s="8" t="e">
        <f t="shared" si="8"/>
        <v>#DIV/0!</v>
      </c>
      <c r="E60" s="8" t="e">
        <f t="shared" si="8"/>
        <v>#DIV/0!</v>
      </c>
      <c r="F60" s="8" t="e">
        <f t="shared" si="8"/>
        <v>#DIV/0!</v>
      </c>
      <c r="G60" s="8" t="e">
        <f t="shared" si="8"/>
        <v>#DIV/0!</v>
      </c>
      <c r="H60" s="8" t="e">
        <f t="shared" si="8"/>
        <v>#DIV/0!</v>
      </c>
      <c r="I60" s="8" t="e">
        <f t="shared" si="8"/>
        <v>#DIV/0!</v>
      </c>
      <c r="J60" s="8" t="e">
        <f t="shared" si="8"/>
        <v>#DIV/0!</v>
      </c>
      <c r="K60" s="8" t="e">
        <f t="shared" si="8"/>
        <v>#DIV/0!</v>
      </c>
      <c r="L60" s="8" t="e">
        <f t="shared" si="8"/>
        <v>#DIV/0!</v>
      </c>
      <c r="M60" s="8" t="e">
        <f t="shared" si="8"/>
        <v>#DIV/0!</v>
      </c>
    </row>
    <row r="61" spans="1:14" x14ac:dyDescent="0.25">
      <c r="A61" s="4" t="s">
        <v>34</v>
      </c>
      <c r="B61" s="7"/>
      <c r="C61" s="8" t="e">
        <f t="shared" ref="C61:M61" si="9">C13/B13-1</f>
        <v>#DIV/0!</v>
      </c>
      <c r="D61" s="8" t="e">
        <f t="shared" si="9"/>
        <v>#DIV/0!</v>
      </c>
      <c r="E61" s="8" t="e">
        <f t="shared" si="9"/>
        <v>#DIV/0!</v>
      </c>
      <c r="F61" s="8">
        <f t="shared" si="9"/>
        <v>-1</v>
      </c>
      <c r="G61" s="8" t="e">
        <f t="shared" si="9"/>
        <v>#DIV/0!</v>
      </c>
      <c r="H61" s="8" t="e">
        <f t="shared" si="9"/>
        <v>#DIV/0!</v>
      </c>
      <c r="I61" s="8" t="e">
        <f t="shared" si="9"/>
        <v>#DIV/0!</v>
      </c>
      <c r="J61" s="8">
        <f t="shared" si="9"/>
        <v>-1</v>
      </c>
      <c r="K61" s="8" t="e">
        <f t="shared" si="9"/>
        <v>#DIV/0!</v>
      </c>
      <c r="L61" s="8">
        <f t="shared" si="9"/>
        <v>-1</v>
      </c>
      <c r="M61" s="8" t="e">
        <f t="shared" si="9"/>
        <v>#DIV/0!</v>
      </c>
    </row>
    <row r="62" spans="1:14" x14ac:dyDescent="0.25">
      <c r="A62" s="4" t="s">
        <v>6</v>
      </c>
      <c r="B62" s="7"/>
      <c r="C62" s="8">
        <f t="shared" ref="C62:M62" si="10">C14/B14-1</f>
        <v>0.41018775378381411</v>
      </c>
      <c r="D62" s="8">
        <f t="shared" si="10"/>
        <v>0.74271001852832796</v>
      </c>
      <c r="E62" s="8">
        <f t="shared" si="10"/>
        <v>-0.83096194208413876</v>
      </c>
      <c r="F62" s="8">
        <f t="shared" si="10"/>
        <v>7.5217970095974884</v>
      </c>
      <c r="G62" s="8">
        <f t="shared" si="10"/>
        <v>-0.51466795116047082</v>
      </c>
      <c r="H62" s="8">
        <f t="shared" si="10"/>
        <v>0.35690363593894725</v>
      </c>
      <c r="I62" s="8">
        <f t="shared" si="10"/>
        <v>0.27063067296030963</v>
      </c>
      <c r="J62" s="8">
        <f t="shared" si="10"/>
        <v>-0.55963745822307664</v>
      </c>
      <c r="K62" s="8">
        <f t="shared" si="10"/>
        <v>-0.55772136760889357</v>
      </c>
      <c r="L62" s="8">
        <f t="shared" si="10"/>
        <v>2.6251267501856632</v>
      </c>
      <c r="M62" s="8">
        <f t="shared" si="10"/>
        <v>-0.59518631390411647</v>
      </c>
    </row>
    <row r="63" spans="1:14" x14ac:dyDescent="0.25">
      <c r="A63" s="4" t="s">
        <v>7</v>
      </c>
      <c r="B63" s="7"/>
      <c r="C63" s="8">
        <f t="shared" ref="C63:M63" si="11">C15/B15-1</f>
        <v>2.7519362431837338</v>
      </c>
      <c r="D63" s="8">
        <f t="shared" si="11"/>
        <v>-0.7248660784483083</v>
      </c>
      <c r="E63" s="8">
        <f t="shared" si="11"/>
        <v>1.6145703338635671</v>
      </c>
      <c r="F63" s="8">
        <f t="shared" si="11"/>
        <v>-0.67238050416661466</v>
      </c>
      <c r="G63" s="8">
        <f t="shared" si="11"/>
        <v>5.4304476529370742</v>
      </c>
      <c r="H63" s="8">
        <f t="shared" si="11"/>
        <v>-0.41674453288172153</v>
      </c>
      <c r="I63" s="8">
        <f t="shared" si="11"/>
        <v>0.45672694897158794</v>
      </c>
      <c r="J63" s="8">
        <f t="shared" si="11"/>
        <v>-0.69165096771598522</v>
      </c>
      <c r="K63" s="8">
        <f t="shared" si="11"/>
        <v>1.7100283063826285</v>
      </c>
      <c r="L63" s="8">
        <f t="shared" si="11"/>
        <v>-0.66197549878656159</v>
      </c>
      <c r="M63" s="8">
        <f t="shared" si="11"/>
        <v>0.15623370313218587</v>
      </c>
    </row>
    <row r="64" spans="1:14" x14ac:dyDescent="0.25">
      <c r="A64" s="4" t="s">
        <v>8</v>
      </c>
      <c r="B64" s="7"/>
      <c r="C64" s="8">
        <f t="shared" ref="C64:M64" si="12">C16/B16-1</f>
        <v>0.45113141856343253</v>
      </c>
      <c r="D64" s="8">
        <f t="shared" si="12"/>
        <v>-0.37859864508302554</v>
      </c>
      <c r="E64" s="8">
        <f t="shared" si="12"/>
        <v>0.23192729550704372</v>
      </c>
      <c r="F64" s="8">
        <f t="shared" si="12"/>
        <v>0.15364963345826577</v>
      </c>
      <c r="G64" s="8">
        <f t="shared" si="12"/>
        <v>-3.7764011361362537E-2</v>
      </c>
      <c r="H64" s="8">
        <f t="shared" si="12"/>
        <v>-0.17435283664405887</v>
      </c>
      <c r="I64" s="8">
        <f t="shared" si="12"/>
        <v>6.6410536380205443E-2</v>
      </c>
      <c r="J64" s="8">
        <f t="shared" si="12"/>
        <v>-0.17629340257052806</v>
      </c>
      <c r="K64" s="8">
        <f t="shared" si="12"/>
        <v>-0.29451478746895043</v>
      </c>
      <c r="L64" s="8">
        <f t="shared" si="12"/>
        <v>0.71091525245416842</v>
      </c>
      <c r="M64" s="8">
        <f t="shared" si="12"/>
        <v>-2.0545456140740659E-2</v>
      </c>
    </row>
    <row r="65" spans="1:13" x14ac:dyDescent="0.25">
      <c r="A65" s="4" t="s">
        <v>9</v>
      </c>
      <c r="B65" s="7"/>
      <c r="C65" s="8" t="e">
        <f t="shared" ref="C65:M65" si="13">C17/B17-1</f>
        <v>#DIV/0!</v>
      </c>
      <c r="D65" s="8" t="e">
        <f t="shared" si="13"/>
        <v>#DIV/0!</v>
      </c>
      <c r="E65" s="8" t="e">
        <f t="shared" si="13"/>
        <v>#DIV/0!</v>
      </c>
      <c r="F65" s="8" t="e">
        <f t="shared" si="13"/>
        <v>#DIV/0!</v>
      </c>
      <c r="G65" s="8" t="e">
        <f t="shared" si="13"/>
        <v>#DIV/0!</v>
      </c>
      <c r="H65" s="8" t="e">
        <f t="shared" si="13"/>
        <v>#DIV/0!</v>
      </c>
      <c r="I65" s="8" t="e">
        <f t="shared" si="13"/>
        <v>#DIV/0!</v>
      </c>
      <c r="J65" s="8">
        <f t="shared" si="13"/>
        <v>-1</v>
      </c>
      <c r="K65" s="8" t="e">
        <f t="shared" si="13"/>
        <v>#DIV/0!</v>
      </c>
      <c r="L65" s="8" t="e">
        <f t="shared" si="13"/>
        <v>#DIV/0!</v>
      </c>
      <c r="M65" s="8" t="e">
        <f t="shared" si="13"/>
        <v>#DIV/0!</v>
      </c>
    </row>
    <row r="66" spans="1:13" x14ac:dyDescent="0.25">
      <c r="A66" s="20" t="s">
        <v>51</v>
      </c>
      <c r="B66" s="7"/>
      <c r="C66" s="8" t="e">
        <f t="shared" ref="C66:M66" si="14">C18/B18-1</f>
        <v>#DIV/0!</v>
      </c>
      <c r="D66" s="8" t="e">
        <f t="shared" si="14"/>
        <v>#DIV/0!</v>
      </c>
      <c r="E66" s="8" t="e">
        <f t="shared" si="14"/>
        <v>#DIV/0!</v>
      </c>
      <c r="F66" s="8" t="e">
        <f t="shared" si="14"/>
        <v>#DIV/0!</v>
      </c>
      <c r="G66" s="8" t="e">
        <f t="shared" si="14"/>
        <v>#DIV/0!</v>
      </c>
      <c r="H66" s="8" t="e">
        <f t="shared" si="14"/>
        <v>#DIV/0!</v>
      </c>
      <c r="I66" s="8" t="e">
        <f t="shared" si="14"/>
        <v>#DIV/0!</v>
      </c>
      <c r="J66" s="8" t="e">
        <f t="shared" si="14"/>
        <v>#DIV/0!</v>
      </c>
      <c r="K66" s="8" t="e">
        <f t="shared" si="14"/>
        <v>#DIV/0!</v>
      </c>
      <c r="L66" s="8" t="e">
        <f t="shared" si="14"/>
        <v>#DIV/0!</v>
      </c>
      <c r="M66" s="8" t="e">
        <f t="shared" si="14"/>
        <v>#DIV/0!</v>
      </c>
    </row>
    <row r="67" spans="1:13" x14ac:dyDescent="0.25">
      <c r="A67" s="4" t="s">
        <v>38</v>
      </c>
      <c r="B67" s="7"/>
      <c r="C67" s="8">
        <f t="shared" ref="C67:M67" si="15">C19/B19-1</f>
        <v>-0.24818777263785285</v>
      </c>
      <c r="D67" s="8">
        <f t="shared" si="15"/>
        <v>0.60702537326409201</v>
      </c>
      <c r="E67" s="8">
        <f t="shared" si="15"/>
        <v>0.16126753373009795</v>
      </c>
      <c r="F67" s="8">
        <f t="shared" si="15"/>
        <v>0.20451213706987592</v>
      </c>
      <c r="G67" s="8">
        <f t="shared" si="15"/>
        <v>0.30464452262138186</v>
      </c>
      <c r="H67" s="8">
        <f t="shared" si="15"/>
        <v>1.9056894499143944</v>
      </c>
      <c r="I67" s="8">
        <f t="shared" si="15"/>
        <v>-0.64376047346617327</v>
      </c>
      <c r="J67" s="8">
        <f t="shared" si="15"/>
        <v>0.23624493079436903</v>
      </c>
      <c r="K67" s="8">
        <f t="shared" si="15"/>
        <v>-0.23168742088329419</v>
      </c>
      <c r="L67" s="8">
        <f t="shared" si="15"/>
        <v>1.3130362263609592</v>
      </c>
      <c r="M67" s="8">
        <f t="shared" si="15"/>
        <v>-0.89223670866481208</v>
      </c>
    </row>
    <row r="68" spans="1:13" x14ac:dyDescent="0.25">
      <c r="A68" s="4" t="s">
        <v>10</v>
      </c>
      <c r="B68" s="7"/>
      <c r="C68" s="8">
        <f t="shared" ref="C68:M68" si="16">C20/B20-1</f>
        <v>0.38507532033826242</v>
      </c>
      <c r="D68" s="8">
        <f t="shared" si="16"/>
        <v>7.437375489648046E-2</v>
      </c>
      <c r="E68" s="8">
        <f t="shared" si="16"/>
        <v>0.27737394859443087</v>
      </c>
      <c r="F68" s="8">
        <f t="shared" si="16"/>
        <v>-0.75855823695754687</v>
      </c>
      <c r="G68" s="8">
        <f t="shared" si="16"/>
        <v>8.0982751567465652</v>
      </c>
      <c r="H68" s="8">
        <f t="shared" si="16"/>
        <v>-0.29418187289227271</v>
      </c>
      <c r="I68" s="8">
        <f t="shared" si="16"/>
        <v>0.90264348721676813</v>
      </c>
      <c r="J68" s="8">
        <f t="shared" si="16"/>
        <v>-0.48109063577823707</v>
      </c>
      <c r="K68" s="8">
        <f t="shared" si="16"/>
        <v>-0.1156185154051268</v>
      </c>
      <c r="L68" s="8">
        <f t="shared" si="16"/>
        <v>-0.46833569758552118</v>
      </c>
      <c r="M68" s="8">
        <f t="shared" si="16"/>
        <v>-0.9701325120543417</v>
      </c>
    </row>
    <row r="69" spans="1:13" x14ac:dyDescent="0.25">
      <c r="A69" s="4" t="s">
        <v>11</v>
      </c>
      <c r="B69" s="7"/>
      <c r="C69" s="8">
        <f t="shared" ref="C69:M69" si="17">C21/B21-1</f>
        <v>-0.31685577441611323</v>
      </c>
      <c r="D69" s="8">
        <f t="shared" si="17"/>
        <v>1.0850208081480588</v>
      </c>
      <c r="E69" s="8">
        <f t="shared" si="17"/>
        <v>-0.29684639937192259</v>
      </c>
      <c r="F69" s="8">
        <f t="shared" si="17"/>
        <v>1.1595163058680584</v>
      </c>
      <c r="G69" s="8">
        <f t="shared" si="17"/>
        <v>0.17057533176544126</v>
      </c>
      <c r="H69" s="8">
        <f t="shared" si="17"/>
        <v>-0.47366097989701772</v>
      </c>
      <c r="I69" s="8">
        <f t="shared" si="17"/>
        <v>0.44518760210849351</v>
      </c>
      <c r="J69" s="8">
        <f t="shared" si="17"/>
        <v>0.13613003304210736</v>
      </c>
      <c r="K69" s="8">
        <f t="shared" si="17"/>
        <v>-0.4693964727971488</v>
      </c>
      <c r="L69" s="8">
        <f t="shared" si="17"/>
        <v>0.96724899783595353</v>
      </c>
      <c r="M69" s="8">
        <f t="shared" si="17"/>
        <v>0.34717008610996314</v>
      </c>
    </row>
    <row r="70" spans="1:13" x14ac:dyDescent="0.25">
      <c r="A70" s="4" t="s">
        <v>12</v>
      </c>
      <c r="B70" s="7"/>
      <c r="C70" s="8">
        <f t="shared" ref="C70:M70" si="18">C22/B22-1</f>
        <v>-6.2735648707642699E-2</v>
      </c>
      <c r="D70" s="8">
        <f t="shared" si="18"/>
        <v>-6.3107571942069285E-3</v>
      </c>
      <c r="E70" s="8">
        <f t="shared" si="18"/>
        <v>-0.40361283388470948</v>
      </c>
      <c r="F70" s="8">
        <f t="shared" si="18"/>
        <v>0.22539344283325802</v>
      </c>
      <c r="G70" s="8">
        <f t="shared" si="18"/>
        <v>8.3475594530570962E-2</v>
      </c>
      <c r="H70" s="8">
        <f t="shared" si="18"/>
        <v>-0.17059417516150066</v>
      </c>
      <c r="I70" s="8">
        <f t="shared" si="18"/>
        <v>-0.13081968129733701</v>
      </c>
      <c r="J70" s="8">
        <f t="shared" si="18"/>
        <v>-0.31569145765622619</v>
      </c>
      <c r="K70" s="8">
        <f t="shared" si="18"/>
        <v>0.27340495582988389</v>
      </c>
      <c r="L70" s="8">
        <f t="shared" si="18"/>
        <v>0.3331295828717229</v>
      </c>
      <c r="M70" s="8">
        <f t="shared" si="18"/>
        <v>-0.75833036989849023</v>
      </c>
    </row>
    <row r="71" spans="1:13" x14ac:dyDescent="0.25">
      <c r="A71" s="4" t="s">
        <v>13</v>
      </c>
      <c r="B71" s="7"/>
      <c r="C71" s="8" t="e">
        <f t="shared" ref="C71:M71" si="19">C23/B23-1</f>
        <v>#DIV/0!</v>
      </c>
      <c r="D71" s="8" t="e">
        <f t="shared" si="19"/>
        <v>#DIV/0!</v>
      </c>
      <c r="E71" s="8" t="e">
        <f t="shared" si="19"/>
        <v>#DIV/0!</v>
      </c>
      <c r="F71" s="8" t="e">
        <f t="shared" si="19"/>
        <v>#DIV/0!</v>
      </c>
      <c r="G71" s="8" t="e">
        <f t="shared" si="19"/>
        <v>#DIV/0!</v>
      </c>
      <c r="H71" s="8" t="e">
        <f t="shared" si="19"/>
        <v>#DIV/0!</v>
      </c>
      <c r="I71" s="8" t="e">
        <f t="shared" si="19"/>
        <v>#DIV/0!</v>
      </c>
      <c r="J71" s="8" t="e">
        <f t="shared" si="19"/>
        <v>#DIV/0!</v>
      </c>
      <c r="K71" s="8" t="e">
        <f t="shared" si="19"/>
        <v>#DIV/0!</v>
      </c>
      <c r="L71" s="8" t="e">
        <f t="shared" si="19"/>
        <v>#DIV/0!</v>
      </c>
      <c r="M71" s="8" t="e">
        <f t="shared" si="19"/>
        <v>#DIV/0!</v>
      </c>
    </row>
    <row r="72" spans="1:13" x14ac:dyDescent="0.25">
      <c r="A72" s="4" t="s">
        <v>14</v>
      </c>
      <c r="B72" s="7"/>
      <c r="C72" s="8">
        <f t="shared" ref="C72:M72" si="20">C24/B24-1</f>
        <v>0.27426792774090392</v>
      </c>
      <c r="D72" s="8">
        <f t="shared" si="20"/>
        <v>0.23811701083296466</v>
      </c>
      <c r="E72" s="8">
        <f t="shared" si="20"/>
        <v>-7.2725214073037669E-2</v>
      </c>
      <c r="F72" s="8">
        <f t="shared" si="20"/>
        <v>0.37556138899119174</v>
      </c>
      <c r="G72" s="8">
        <f t="shared" si="20"/>
        <v>6.4435429529233312E-2</v>
      </c>
      <c r="H72" s="8">
        <f t="shared" si="20"/>
        <v>5.4728813626690354E-2</v>
      </c>
      <c r="I72" s="8">
        <f t="shared" si="20"/>
        <v>7.9239578688789614E-2</v>
      </c>
      <c r="J72" s="8">
        <f t="shared" si="20"/>
        <v>-0.28038161115676863</v>
      </c>
      <c r="K72" s="8">
        <f t="shared" si="20"/>
        <v>-1.0180024464094051E-2</v>
      </c>
      <c r="L72" s="8">
        <f t="shared" si="20"/>
        <v>7.5361703142901026E-2</v>
      </c>
      <c r="M72" s="8">
        <f t="shared" si="20"/>
        <v>-0.54377115008482946</v>
      </c>
    </row>
    <row r="73" spans="1:13" x14ac:dyDescent="0.25">
      <c r="A73" s="4" t="s">
        <v>15</v>
      </c>
      <c r="B73" s="7"/>
      <c r="C73" s="8" t="e">
        <f t="shared" ref="C73:M73" si="21">C25/B25-1</f>
        <v>#DIV/0!</v>
      </c>
      <c r="D73" s="8" t="e">
        <f t="shared" si="21"/>
        <v>#DIV/0!</v>
      </c>
      <c r="E73" s="8" t="e">
        <f t="shared" si="21"/>
        <v>#DIV/0!</v>
      </c>
      <c r="F73" s="8" t="e">
        <f t="shared" si="21"/>
        <v>#DIV/0!</v>
      </c>
      <c r="G73" s="8" t="e">
        <f t="shared" si="21"/>
        <v>#DIV/0!</v>
      </c>
      <c r="H73" s="8" t="e">
        <f t="shared" si="21"/>
        <v>#DIV/0!</v>
      </c>
      <c r="I73" s="8" t="e">
        <f t="shared" si="21"/>
        <v>#DIV/0!</v>
      </c>
      <c r="J73" s="8" t="e">
        <f t="shared" si="21"/>
        <v>#DIV/0!</v>
      </c>
      <c r="K73" s="8" t="e">
        <f t="shared" si="21"/>
        <v>#DIV/0!</v>
      </c>
      <c r="L73" s="8" t="e">
        <f t="shared" si="21"/>
        <v>#DIV/0!</v>
      </c>
      <c r="M73" s="8" t="e">
        <f t="shared" si="21"/>
        <v>#DIV/0!</v>
      </c>
    </row>
    <row r="74" spans="1:13" x14ac:dyDescent="0.25">
      <c r="A74" s="12" t="s">
        <v>40</v>
      </c>
      <c r="B74" s="7"/>
      <c r="C74" s="8">
        <f t="shared" ref="C74:M74" si="22">C26/B26-1</f>
        <v>0.17300802205480359</v>
      </c>
      <c r="D74" s="8">
        <f t="shared" si="22"/>
        <v>-0.99981147418362792</v>
      </c>
      <c r="E74" s="8">
        <f t="shared" si="22"/>
        <v>12011.32507276391</v>
      </c>
      <c r="F74" s="8">
        <f t="shared" si="22"/>
        <v>-0.1938878616801466</v>
      </c>
      <c r="G74" s="8">
        <f t="shared" si="22"/>
        <v>5.9397223691979306E-3</v>
      </c>
      <c r="H74" s="8">
        <f t="shared" si="22"/>
        <v>-0.60397871392817026</v>
      </c>
      <c r="I74" s="8">
        <f t="shared" si="22"/>
        <v>3.3233058665940609</v>
      </c>
      <c r="J74" s="8">
        <f t="shared" si="22"/>
        <v>-0.33881872062476137</v>
      </c>
      <c r="K74" s="8">
        <f t="shared" si="22"/>
        <v>-0.38151874893663773</v>
      </c>
      <c r="L74" s="8">
        <f t="shared" si="22"/>
        <v>-1.2735341161669744E-2</v>
      </c>
      <c r="M74" s="8">
        <f t="shared" si="22"/>
        <v>0.12251283945826885</v>
      </c>
    </row>
    <row r="75" spans="1:13" x14ac:dyDescent="0.25">
      <c r="A75" s="4" t="s">
        <v>39</v>
      </c>
      <c r="B75" s="7"/>
      <c r="C75" s="8" t="e">
        <f t="shared" ref="C75:M75" si="23">C27/B27-1</f>
        <v>#DIV/0!</v>
      </c>
      <c r="D75" s="8" t="e">
        <f t="shared" si="23"/>
        <v>#DIV/0!</v>
      </c>
      <c r="E75" s="8" t="e">
        <f t="shared" si="23"/>
        <v>#DIV/0!</v>
      </c>
      <c r="F75" s="8" t="e">
        <f t="shared" si="23"/>
        <v>#DIV/0!</v>
      </c>
      <c r="G75" s="8" t="e">
        <f t="shared" si="23"/>
        <v>#DIV/0!</v>
      </c>
      <c r="H75" s="8" t="e">
        <f t="shared" si="23"/>
        <v>#DIV/0!</v>
      </c>
      <c r="I75" s="8" t="e">
        <f t="shared" si="23"/>
        <v>#DIV/0!</v>
      </c>
      <c r="J75" s="8" t="e">
        <f t="shared" si="23"/>
        <v>#DIV/0!</v>
      </c>
      <c r="K75" s="8" t="e">
        <f t="shared" si="23"/>
        <v>#DIV/0!</v>
      </c>
      <c r="L75" s="8" t="e">
        <f t="shared" si="23"/>
        <v>#DIV/0!</v>
      </c>
      <c r="M75" s="8" t="e">
        <f t="shared" si="23"/>
        <v>#DIV/0!</v>
      </c>
    </row>
    <row r="76" spans="1:13" x14ac:dyDescent="0.25">
      <c r="A76" s="4" t="s">
        <v>16</v>
      </c>
      <c r="B76" s="7"/>
      <c r="C76" s="8" t="e">
        <f t="shared" ref="C76:M76" si="24">C28/B28-1</f>
        <v>#DIV/0!</v>
      </c>
      <c r="D76" s="8" t="e">
        <f t="shared" si="24"/>
        <v>#DIV/0!</v>
      </c>
      <c r="E76" s="8" t="e">
        <f t="shared" si="24"/>
        <v>#DIV/0!</v>
      </c>
      <c r="F76" s="8" t="e">
        <f t="shared" si="24"/>
        <v>#DIV/0!</v>
      </c>
      <c r="G76" s="8" t="e">
        <f t="shared" si="24"/>
        <v>#DIV/0!</v>
      </c>
      <c r="H76" s="8" t="e">
        <f t="shared" si="24"/>
        <v>#DIV/0!</v>
      </c>
      <c r="I76" s="8" t="e">
        <f t="shared" si="24"/>
        <v>#DIV/0!</v>
      </c>
      <c r="J76" s="8" t="e">
        <f t="shared" si="24"/>
        <v>#DIV/0!</v>
      </c>
      <c r="K76" s="8" t="e">
        <f t="shared" si="24"/>
        <v>#DIV/0!</v>
      </c>
      <c r="L76" s="8" t="e">
        <f t="shared" si="24"/>
        <v>#DIV/0!</v>
      </c>
      <c r="M76" s="8" t="e">
        <f t="shared" si="24"/>
        <v>#DIV/0!</v>
      </c>
    </row>
    <row r="77" spans="1:13" x14ac:dyDescent="0.25">
      <c r="A77" s="4" t="s">
        <v>17</v>
      </c>
      <c r="B77" s="7"/>
      <c r="C77" s="8" t="e">
        <f t="shared" ref="C77:M77" si="25">C29/B29-1</f>
        <v>#DIV/0!</v>
      </c>
      <c r="D77" s="8" t="e">
        <f t="shared" si="25"/>
        <v>#DIV/0!</v>
      </c>
      <c r="E77" s="8" t="e">
        <f t="shared" si="25"/>
        <v>#DIV/0!</v>
      </c>
      <c r="F77" s="8" t="e">
        <f t="shared" si="25"/>
        <v>#DIV/0!</v>
      </c>
      <c r="G77" s="8" t="e">
        <f t="shared" si="25"/>
        <v>#DIV/0!</v>
      </c>
      <c r="H77" s="8" t="e">
        <f t="shared" si="25"/>
        <v>#DIV/0!</v>
      </c>
      <c r="I77" s="8" t="e">
        <f t="shared" si="25"/>
        <v>#DIV/0!</v>
      </c>
      <c r="J77" s="8" t="e">
        <f t="shared" si="25"/>
        <v>#DIV/0!</v>
      </c>
      <c r="K77" s="8" t="e">
        <f t="shared" si="25"/>
        <v>#DIV/0!</v>
      </c>
      <c r="L77" s="8" t="e">
        <f t="shared" si="25"/>
        <v>#DIV/0!</v>
      </c>
      <c r="M77" s="8" t="e">
        <f t="shared" si="25"/>
        <v>#DIV/0!</v>
      </c>
    </row>
    <row r="78" spans="1:13" x14ac:dyDescent="0.25">
      <c r="A78" s="4" t="s">
        <v>36</v>
      </c>
      <c r="B78" s="7"/>
      <c r="C78" s="8" t="e">
        <f t="shared" ref="C78:M78" si="26">C30/B30-1</f>
        <v>#DIV/0!</v>
      </c>
      <c r="D78" s="8" t="e">
        <f t="shared" si="26"/>
        <v>#DIV/0!</v>
      </c>
      <c r="E78" s="8">
        <f t="shared" si="26"/>
        <v>216.19281865414666</v>
      </c>
      <c r="F78" s="8">
        <f t="shared" si="26"/>
        <v>0.36958352014183626</v>
      </c>
      <c r="G78" s="8">
        <f t="shared" si="26"/>
        <v>-1</v>
      </c>
      <c r="H78" s="8" t="e">
        <f t="shared" si="26"/>
        <v>#DIV/0!</v>
      </c>
      <c r="I78" s="8" t="e">
        <f t="shared" si="26"/>
        <v>#DIV/0!</v>
      </c>
      <c r="J78" s="8" t="e">
        <f t="shared" si="26"/>
        <v>#DIV/0!</v>
      </c>
      <c r="K78" s="8">
        <f t="shared" si="26"/>
        <v>-1</v>
      </c>
      <c r="L78" s="8" t="e">
        <f t="shared" si="26"/>
        <v>#DIV/0!</v>
      </c>
      <c r="M78" s="8" t="e">
        <f t="shared" si="26"/>
        <v>#DIV/0!</v>
      </c>
    </row>
    <row r="79" spans="1:13" x14ac:dyDescent="0.25">
      <c r="A79" s="4" t="s">
        <v>18</v>
      </c>
      <c r="B79" s="7"/>
      <c r="C79" s="8">
        <f t="shared" ref="C79:M79" si="27">C31/B31-1</f>
        <v>0.28040917538514654</v>
      </c>
      <c r="D79" s="8">
        <f t="shared" si="27"/>
        <v>0.32588606725696123</v>
      </c>
      <c r="E79" s="8">
        <f t="shared" si="27"/>
        <v>0.66670185792237602</v>
      </c>
      <c r="F79" s="8">
        <f t="shared" si="27"/>
        <v>0.52317661944740679</v>
      </c>
      <c r="G79" s="8">
        <f t="shared" si="27"/>
        <v>-0.57795361460954309</v>
      </c>
      <c r="H79" s="8">
        <f t="shared" si="27"/>
        <v>2.0705952893369761</v>
      </c>
      <c r="I79" s="8">
        <f t="shared" si="27"/>
        <v>-0.39432548116437083</v>
      </c>
      <c r="J79" s="8">
        <f t="shared" si="27"/>
        <v>0.51804656956394912</v>
      </c>
      <c r="K79" s="8">
        <f t="shared" si="27"/>
        <v>-0.49085369308662452</v>
      </c>
      <c r="L79" s="8">
        <f t="shared" si="27"/>
        <v>-0.35411816091126025</v>
      </c>
      <c r="M79" s="8">
        <f t="shared" si="27"/>
        <v>-0.78924661550190756</v>
      </c>
    </row>
    <row r="80" spans="1:13" x14ac:dyDescent="0.25">
      <c r="A80" s="4" t="s">
        <v>19</v>
      </c>
      <c r="B80" s="7"/>
      <c r="C80" s="8">
        <f t="shared" ref="C80:M80" si="28">C32/B32-1</f>
        <v>0.9146275356232787</v>
      </c>
      <c r="D80" s="8">
        <f t="shared" si="28"/>
        <v>-6.6773019684236434E-2</v>
      </c>
      <c r="E80" s="8">
        <f t="shared" si="28"/>
        <v>0.29166224324416179</v>
      </c>
      <c r="F80" s="8">
        <f t="shared" si="28"/>
        <v>-0.21102789818836964</v>
      </c>
      <c r="G80" s="8">
        <f t="shared" si="28"/>
        <v>0.45762715595558823</v>
      </c>
      <c r="H80" s="8">
        <f t="shared" si="28"/>
        <v>-0.36426135591160647</v>
      </c>
      <c r="I80" s="8">
        <f t="shared" si="28"/>
        <v>0.99343343701753639</v>
      </c>
      <c r="J80" s="8">
        <f t="shared" si="28"/>
        <v>0.14247126800517829</v>
      </c>
      <c r="K80" s="8">
        <f t="shared" si="28"/>
        <v>-0.2459225196512731</v>
      </c>
      <c r="L80" s="8">
        <f t="shared" si="28"/>
        <v>-0.48683248733071816</v>
      </c>
      <c r="M80" s="8">
        <f t="shared" si="28"/>
        <v>0.43105547835897107</v>
      </c>
    </row>
    <row r="81" spans="1:13" x14ac:dyDescent="0.25">
      <c r="A81" s="4" t="s">
        <v>37</v>
      </c>
      <c r="B81" s="7"/>
      <c r="C81" s="8">
        <f t="shared" ref="C81:M81" si="29">C33/B33-1</f>
        <v>2.641746172845405E-2</v>
      </c>
      <c r="D81" s="8">
        <f t="shared" si="29"/>
        <v>0.20862707058935959</v>
      </c>
      <c r="E81" s="8">
        <f t="shared" si="29"/>
        <v>-1</v>
      </c>
      <c r="F81" s="8" t="e">
        <f t="shared" si="29"/>
        <v>#DIV/0!</v>
      </c>
      <c r="G81" s="8" t="e">
        <f t="shared" si="29"/>
        <v>#DIV/0!</v>
      </c>
      <c r="H81" s="8">
        <f t="shared" si="29"/>
        <v>-0.5592097246498362</v>
      </c>
      <c r="I81" s="8">
        <f t="shared" si="29"/>
        <v>0.12355968744476087</v>
      </c>
      <c r="J81" s="8">
        <f t="shared" si="29"/>
        <v>-1</v>
      </c>
      <c r="K81" s="8" t="e">
        <f t="shared" si="29"/>
        <v>#DIV/0!</v>
      </c>
      <c r="L81" s="8">
        <f t="shared" si="29"/>
        <v>-1</v>
      </c>
      <c r="M81" s="8" t="e">
        <f t="shared" si="29"/>
        <v>#DIV/0!</v>
      </c>
    </row>
    <row r="82" spans="1:13" x14ac:dyDescent="0.25">
      <c r="A82" s="4" t="s">
        <v>20</v>
      </c>
      <c r="B82" s="7"/>
      <c r="C82" s="8">
        <f t="shared" ref="C82:M82" si="30">C34/B34-1</f>
        <v>0.42752524953236004</v>
      </c>
      <c r="D82" s="8">
        <f t="shared" si="30"/>
        <v>0.1583230287732329</v>
      </c>
      <c r="E82" s="8">
        <f t="shared" si="30"/>
        <v>-0.17065469489038954</v>
      </c>
      <c r="F82" s="8">
        <f t="shared" si="30"/>
        <v>1.183287479868222</v>
      </c>
      <c r="G82" s="8">
        <f t="shared" si="30"/>
        <v>-0.53962080910946364</v>
      </c>
      <c r="H82" s="8">
        <f t="shared" si="30"/>
        <v>-5.5549388344319994E-2</v>
      </c>
      <c r="I82" s="8">
        <f t="shared" si="30"/>
        <v>0.79678597595641842</v>
      </c>
      <c r="J82" s="8">
        <f t="shared" si="30"/>
        <v>9.648422771251508E-2</v>
      </c>
      <c r="K82" s="8">
        <f t="shared" si="30"/>
        <v>-0.80462689094944051</v>
      </c>
      <c r="L82" s="8">
        <f t="shared" si="30"/>
        <v>3.0617256660027561</v>
      </c>
      <c r="M82" s="8">
        <f t="shared" si="30"/>
        <v>-6.3567373476998812E-2</v>
      </c>
    </row>
    <row r="83" spans="1:13" x14ac:dyDescent="0.25">
      <c r="A83" s="4" t="s">
        <v>21</v>
      </c>
      <c r="B83" s="7"/>
      <c r="C83" s="8" t="e">
        <f t="shared" ref="C83:M83" si="31">C35/B35-1</f>
        <v>#DIV/0!</v>
      </c>
      <c r="D83" s="8" t="e">
        <f t="shared" si="31"/>
        <v>#DIV/0!</v>
      </c>
      <c r="E83" s="8" t="e">
        <f t="shared" si="31"/>
        <v>#DIV/0!</v>
      </c>
      <c r="F83" s="8" t="e">
        <f t="shared" si="31"/>
        <v>#DIV/0!</v>
      </c>
      <c r="G83" s="8" t="e">
        <f t="shared" si="31"/>
        <v>#DIV/0!</v>
      </c>
      <c r="H83" s="8" t="e">
        <f t="shared" si="31"/>
        <v>#DIV/0!</v>
      </c>
      <c r="I83" s="8" t="e">
        <f t="shared" si="31"/>
        <v>#DIV/0!</v>
      </c>
      <c r="J83" s="8" t="e">
        <f t="shared" si="31"/>
        <v>#DIV/0!</v>
      </c>
      <c r="K83" s="8" t="e">
        <f t="shared" si="31"/>
        <v>#DIV/0!</v>
      </c>
      <c r="L83" s="8" t="e">
        <f t="shared" si="31"/>
        <v>#DIV/0!</v>
      </c>
      <c r="M83" s="8" t="e">
        <f t="shared" si="31"/>
        <v>#DIV/0!</v>
      </c>
    </row>
    <row r="84" spans="1:13" x14ac:dyDescent="0.25">
      <c r="A84" s="4" t="s">
        <v>22</v>
      </c>
      <c r="B84" s="7"/>
      <c r="C84" s="8">
        <f t="shared" ref="C84:M84" si="32">C36/B36-1</f>
        <v>-0.7882565219646207</v>
      </c>
      <c r="D84" s="8">
        <f t="shared" si="32"/>
        <v>-0.84056228954020717</v>
      </c>
      <c r="E84" s="8">
        <f t="shared" si="32"/>
        <v>0.4996556226010489</v>
      </c>
      <c r="F84" s="8">
        <f t="shared" si="32"/>
        <v>-0.41579594181378243</v>
      </c>
      <c r="G84" s="8">
        <f t="shared" si="32"/>
        <v>3.2532308598923212</v>
      </c>
      <c r="H84" s="8">
        <f t="shared" si="32"/>
        <v>-0.99774694202245806</v>
      </c>
      <c r="I84" s="8">
        <f t="shared" si="32"/>
        <v>75.580981062250999</v>
      </c>
      <c r="J84" s="8">
        <f t="shared" si="32"/>
        <v>-0.32290622549515724</v>
      </c>
      <c r="K84" s="8">
        <f t="shared" si="32"/>
        <v>3.6235450576178163</v>
      </c>
      <c r="L84" s="8">
        <f t="shared" si="32"/>
        <v>8.1477936777437634</v>
      </c>
      <c r="M84" s="8">
        <f t="shared" si="32"/>
        <v>2.8384240884939245</v>
      </c>
    </row>
    <row r="85" spans="1:13" x14ac:dyDescent="0.25">
      <c r="A85" s="4" t="s">
        <v>23</v>
      </c>
      <c r="B85" s="7"/>
      <c r="C85" s="8">
        <f t="shared" ref="C85:M85" si="33">C37/B37-1</f>
        <v>4.2997642466007902E-2</v>
      </c>
      <c r="D85" s="8">
        <f t="shared" si="33"/>
        <v>0.23192070100832418</v>
      </c>
      <c r="E85" s="8">
        <f t="shared" si="33"/>
        <v>-2.2482952663370859E-2</v>
      </c>
      <c r="F85" s="8">
        <f t="shared" si="33"/>
        <v>0.42870186623859907</v>
      </c>
      <c r="G85" s="8">
        <f t="shared" si="33"/>
        <v>-0.30570190294778754</v>
      </c>
      <c r="H85" s="8">
        <f t="shared" si="33"/>
        <v>0.309281586112923</v>
      </c>
      <c r="I85" s="8">
        <f t="shared" si="33"/>
        <v>-8.8299308870643523E-2</v>
      </c>
      <c r="J85" s="8">
        <f t="shared" si="33"/>
        <v>-0.39087991351664508</v>
      </c>
      <c r="K85" s="8">
        <f t="shared" si="33"/>
        <v>0.27094287796736194</v>
      </c>
      <c r="L85" s="8">
        <f t="shared" si="33"/>
        <v>1.8938751060380232E-2</v>
      </c>
      <c r="M85" s="8">
        <f t="shared" si="33"/>
        <v>-0.13243618171307803</v>
      </c>
    </row>
    <row r="86" spans="1:13" x14ac:dyDescent="0.25">
      <c r="A86" s="4" t="s">
        <v>24</v>
      </c>
      <c r="B86" s="7"/>
      <c r="C86" s="8">
        <f t="shared" ref="C86:M86" si="34">C38/B38-1</f>
        <v>1.5214096973722224E-2</v>
      </c>
      <c r="D86" s="8">
        <f t="shared" si="34"/>
        <v>9.9962389491455639E-2</v>
      </c>
      <c r="E86" s="8">
        <f t="shared" si="34"/>
        <v>-0.10257657870924508</v>
      </c>
      <c r="F86" s="8">
        <f t="shared" si="34"/>
        <v>2.0198124725082867E-2</v>
      </c>
      <c r="G86" s="8">
        <f t="shared" si="34"/>
        <v>-3.6146050206968261E-2</v>
      </c>
      <c r="H86" s="8">
        <f t="shared" si="34"/>
        <v>-1.2063538654774608E-2</v>
      </c>
      <c r="I86" s="8">
        <f t="shared" si="34"/>
        <v>1.340479836237507E-2</v>
      </c>
      <c r="J86" s="8">
        <f t="shared" si="34"/>
        <v>-4.6497109667439918E-2</v>
      </c>
      <c r="K86" s="8">
        <f t="shared" si="34"/>
        <v>-0.10616896634926087</v>
      </c>
      <c r="L86" s="8">
        <f t="shared" si="34"/>
        <v>-0.12436367726505726</v>
      </c>
      <c r="M86" s="8">
        <f t="shared" si="34"/>
        <v>0.26379240802033421</v>
      </c>
    </row>
    <row r="87" spans="1:13" x14ac:dyDescent="0.25">
      <c r="A87" s="4" t="s">
        <v>25</v>
      </c>
      <c r="B87" s="7"/>
      <c r="C87" s="8">
        <f t="shared" ref="C87:M87" si="35">C39/B39-1</f>
        <v>-0.41497061435364913</v>
      </c>
      <c r="D87" s="8">
        <f t="shared" si="35"/>
        <v>0.24538370352420436</v>
      </c>
      <c r="E87" s="8">
        <f t="shared" si="35"/>
        <v>-0.24650611682832224</v>
      </c>
      <c r="F87" s="8">
        <f t="shared" si="35"/>
        <v>0.58828346234510365</v>
      </c>
      <c r="G87" s="8">
        <f t="shared" si="35"/>
        <v>0.4924104215487255</v>
      </c>
      <c r="H87" s="8">
        <f t="shared" si="35"/>
        <v>-0.41511147448792141</v>
      </c>
      <c r="I87" s="8">
        <f t="shared" si="35"/>
        <v>2.0639305166864519E-2</v>
      </c>
      <c r="J87" s="8">
        <f t="shared" si="35"/>
        <v>-0.21455053984577377</v>
      </c>
      <c r="K87" s="8">
        <f t="shared" si="35"/>
        <v>-0.54221672403955801</v>
      </c>
      <c r="L87" s="8">
        <f t="shared" si="35"/>
        <v>0.6266513198790038</v>
      </c>
      <c r="M87" s="8">
        <f t="shared" si="35"/>
        <v>-0.17312755670694646</v>
      </c>
    </row>
    <row r="88" spans="1:13" x14ac:dyDescent="0.25">
      <c r="A88" s="4" t="s">
        <v>26</v>
      </c>
      <c r="B88" s="7"/>
      <c r="C88" s="8">
        <f t="shared" ref="C88:M88" si="36">C40/B40-1</f>
        <v>0.17496791735415784</v>
      </c>
      <c r="D88" s="8">
        <f t="shared" si="36"/>
        <v>-0.163361854331177</v>
      </c>
      <c r="E88" s="8">
        <f t="shared" si="36"/>
        <v>0.16711489763954246</v>
      </c>
      <c r="F88" s="8">
        <f t="shared" si="36"/>
        <v>-0.45920484180847565</v>
      </c>
      <c r="G88" s="8">
        <f t="shared" si="36"/>
        <v>1.3480605094899025</v>
      </c>
      <c r="H88" s="8">
        <f t="shared" si="36"/>
        <v>-0.36857635030880309</v>
      </c>
      <c r="I88" s="8">
        <f t="shared" si="36"/>
        <v>0.24154051101088037</v>
      </c>
      <c r="J88" s="8">
        <f t="shared" si="36"/>
        <v>0.1341319258262248</v>
      </c>
      <c r="K88" s="8">
        <f t="shared" si="36"/>
        <v>-0.29762864956941337</v>
      </c>
      <c r="L88" s="8">
        <f t="shared" si="36"/>
        <v>0.41380055990174269</v>
      </c>
      <c r="M88" s="8">
        <f t="shared" si="36"/>
        <v>-0.40565657360109775</v>
      </c>
    </row>
    <row r="89" spans="1:13" x14ac:dyDescent="0.25">
      <c r="A89" s="2" t="s">
        <v>49</v>
      </c>
      <c r="B89" s="7"/>
      <c r="C89" s="8" t="e">
        <f t="shared" ref="C89:M89" si="37">C41/B41-1</f>
        <v>#DIV/0!</v>
      </c>
      <c r="D89" s="8" t="e">
        <f t="shared" si="37"/>
        <v>#DIV/0!</v>
      </c>
      <c r="E89" s="8" t="e">
        <f t="shared" si="37"/>
        <v>#DIV/0!</v>
      </c>
      <c r="F89" s="8" t="e">
        <f t="shared" si="37"/>
        <v>#DIV/0!</v>
      </c>
      <c r="G89" s="8" t="e">
        <f t="shared" si="37"/>
        <v>#DIV/0!</v>
      </c>
      <c r="H89" s="8" t="e">
        <f t="shared" si="37"/>
        <v>#DIV/0!</v>
      </c>
      <c r="I89" s="8" t="e">
        <f t="shared" si="37"/>
        <v>#DIV/0!</v>
      </c>
      <c r="J89" s="8" t="e">
        <f t="shared" si="37"/>
        <v>#DIV/0!</v>
      </c>
      <c r="K89" s="8" t="e">
        <f t="shared" si="37"/>
        <v>#DIV/0!</v>
      </c>
      <c r="L89" s="8" t="e">
        <f t="shared" si="37"/>
        <v>#DIV/0!</v>
      </c>
      <c r="M89" s="8" t="e">
        <f t="shared" si="37"/>
        <v>#DIV/0!</v>
      </c>
    </row>
    <row r="90" spans="1:13" x14ac:dyDescent="0.25">
      <c r="A90" s="4" t="s">
        <v>41</v>
      </c>
      <c r="B90" s="7"/>
      <c r="C90" s="8" t="e">
        <f t="shared" ref="C90:M90" si="38">C42/B42-1</f>
        <v>#DIV/0!</v>
      </c>
      <c r="D90" s="8" t="e">
        <f t="shared" si="38"/>
        <v>#DIV/0!</v>
      </c>
      <c r="E90" s="8" t="e">
        <f t="shared" si="38"/>
        <v>#DIV/0!</v>
      </c>
      <c r="F90" s="8" t="e">
        <f t="shared" si="38"/>
        <v>#DIV/0!</v>
      </c>
      <c r="G90" s="8">
        <f t="shared" si="38"/>
        <v>-0.25107676543158197</v>
      </c>
      <c r="H90" s="8">
        <f t="shared" si="38"/>
        <v>-0.18600789668146711</v>
      </c>
      <c r="I90" s="8">
        <f t="shared" si="38"/>
        <v>0.20292989774409897</v>
      </c>
      <c r="J90" s="8">
        <f t="shared" si="38"/>
        <v>1.2149181787022107</v>
      </c>
      <c r="K90" s="8">
        <f t="shared" si="38"/>
        <v>-0.6408777740635756</v>
      </c>
      <c r="L90" s="8">
        <f t="shared" si="38"/>
        <v>1.8670289249843219</v>
      </c>
      <c r="M90" s="8">
        <f t="shared" si="38"/>
        <v>-0.5351686960496056</v>
      </c>
    </row>
    <row r="91" spans="1:13" x14ac:dyDescent="0.25">
      <c r="A91" s="4" t="s">
        <v>42</v>
      </c>
      <c r="B91" s="7"/>
      <c r="C91" s="8" t="e">
        <f t="shared" ref="C91:M91" si="39">C43/B43-1</f>
        <v>#DIV/0!</v>
      </c>
      <c r="D91" s="8" t="e">
        <f t="shared" si="39"/>
        <v>#DIV/0!</v>
      </c>
      <c r="E91" s="8" t="e">
        <f t="shared" si="39"/>
        <v>#DIV/0!</v>
      </c>
      <c r="F91" s="8" t="e">
        <f t="shared" si="39"/>
        <v>#DIV/0!</v>
      </c>
      <c r="G91" s="8" t="e">
        <f t="shared" si="39"/>
        <v>#DIV/0!</v>
      </c>
      <c r="H91" s="8" t="e">
        <f t="shared" si="39"/>
        <v>#DIV/0!</v>
      </c>
      <c r="I91" s="8">
        <f t="shared" si="39"/>
        <v>-0.42600750661082742</v>
      </c>
      <c r="J91" s="8">
        <f t="shared" si="39"/>
        <v>-0.87872578358924902</v>
      </c>
      <c r="K91" s="8">
        <f t="shared" si="39"/>
        <v>17.973624391215569</v>
      </c>
      <c r="L91" s="8">
        <f t="shared" si="39"/>
        <v>-0.31027189080983064</v>
      </c>
      <c r="M91" s="8">
        <f t="shared" si="39"/>
        <v>-0.99162688873968241</v>
      </c>
    </row>
    <row r="92" spans="1:13" x14ac:dyDescent="0.25">
      <c r="A92" s="13" t="s">
        <v>44</v>
      </c>
      <c r="B92" s="7"/>
      <c r="C92" s="8" t="e">
        <f t="shared" ref="C92:M92" si="40">C44/B44-1</f>
        <v>#DIV/0!</v>
      </c>
      <c r="D92" s="8" t="e">
        <f t="shared" si="40"/>
        <v>#DIV/0!</v>
      </c>
      <c r="E92" s="8" t="e">
        <f t="shared" si="40"/>
        <v>#DIV/0!</v>
      </c>
      <c r="F92" s="8" t="e">
        <f t="shared" si="40"/>
        <v>#DIV/0!</v>
      </c>
      <c r="G92" s="8" t="e">
        <f t="shared" si="40"/>
        <v>#DIV/0!</v>
      </c>
      <c r="H92" s="8" t="e">
        <f t="shared" si="40"/>
        <v>#DIV/0!</v>
      </c>
      <c r="I92" s="8" t="e">
        <f t="shared" si="40"/>
        <v>#DIV/0!</v>
      </c>
      <c r="J92" s="8" t="e">
        <f t="shared" si="40"/>
        <v>#DIV/0!</v>
      </c>
      <c r="K92" s="8">
        <f t="shared" si="40"/>
        <v>1.2676789639218935</v>
      </c>
      <c r="L92" s="8">
        <f t="shared" si="40"/>
        <v>-0.16890808133779411</v>
      </c>
      <c r="M92" s="8">
        <f t="shared" si="40"/>
        <v>8.0953486861875312E-2</v>
      </c>
    </row>
    <row r="93" spans="1:13" x14ac:dyDescent="0.25">
      <c r="A93" s="2" t="s">
        <v>43</v>
      </c>
      <c r="B93" s="7"/>
      <c r="C93" s="8" t="e">
        <f t="shared" ref="C93:M93" si="41">C45/B45-1</f>
        <v>#DIV/0!</v>
      </c>
      <c r="D93" s="8" t="e">
        <f t="shared" si="41"/>
        <v>#DIV/0!</v>
      </c>
      <c r="E93" s="8" t="e">
        <f t="shared" si="41"/>
        <v>#DIV/0!</v>
      </c>
      <c r="F93" s="8" t="e">
        <f t="shared" si="41"/>
        <v>#DIV/0!</v>
      </c>
      <c r="G93" s="8" t="e">
        <f t="shared" si="41"/>
        <v>#DIV/0!</v>
      </c>
      <c r="H93" s="8" t="e">
        <f t="shared" si="41"/>
        <v>#DIV/0!</v>
      </c>
      <c r="I93" s="8" t="e">
        <f t="shared" si="41"/>
        <v>#DIV/0!</v>
      </c>
      <c r="J93" s="8" t="e">
        <f t="shared" si="41"/>
        <v>#DIV/0!</v>
      </c>
      <c r="K93" s="8" t="e">
        <f t="shared" si="41"/>
        <v>#DIV/0!</v>
      </c>
      <c r="L93" s="8">
        <f t="shared" si="41"/>
        <v>1.232660229549519</v>
      </c>
      <c r="M93" s="8">
        <f t="shared" si="41"/>
        <v>0.4630951694350216</v>
      </c>
    </row>
    <row r="94" spans="1:13" x14ac:dyDescent="0.25">
      <c r="A94" s="2" t="s">
        <v>50</v>
      </c>
      <c r="B94" s="7"/>
      <c r="C94" s="8" t="e">
        <f t="shared" ref="C94:M94" si="42">C46/B46-1</f>
        <v>#DIV/0!</v>
      </c>
      <c r="D94" s="8" t="e">
        <f t="shared" si="42"/>
        <v>#DIV/0!</v>
      </c>
      <c r="E94" s="8" t="e">
        <f t="shared" si="42"/>
        <v>#DIV/0!</v>
      </c>
      <c r="F94" s="8" t="e">
        <f t="shared" si="42"/>
        <v>#DIV/0!</v>
      </c>
      <c r="G94" s="8" t="e">
        <f t="shared" si="42"/>
        <v>#DIV/0!</v>
      </c>
      <c r="H94" s="8" t="e">
        <f t="shared" si="42"/>
        <v>#DIV/0!</v>
      </c>
      <c r="I94" s="8" t="e">
        <f t="shared" si="42"/>
        <v>#DIV/0!</v>
      </c>
      <c r="J94" s="8" t="e">
        <f t="shared" si="42"/>
        <v>#DIV/0!</v>
      </c>
      <c r="K94" s="8" t="e">
        <f t="shared" si="42"/>
        <v>#DIV/0!</v>
      </c>
      <c r="L94" s="8" t="e">
        <f t="shared" si="42"/>
        <v>#DIV/0!</v>
      </c>
      <c r="M94" s="8" t="e">
        <f t="shared" si="42"/>
        <v>#DIV/0!</v>
      </c>
    </row>
    <row r="95" spans="1:13" x14ac:dyDescent="0.25">
      <c r="A95" s="4" t="s">
        <v>27</v>
      </c>
      <c r="B95" s="7"/>
      <c r="C95" s="8">
        <f t="shared" ref="C95:M95" si="43">C47/B47-1</f>
        <v>-1</v>
      </c>
      <c r="D95" s="8" t="e">
        <f t="shared" si="43"/>
        <v>#DIV/0!</v>
      </c>
      <c r="E95" s="8" t="e">
        <f t="shared" si="43"/>
        <v>#DIV/0!</v>
      </c>
      <c r="F95" s="8">
        <f t="shared" si="43"/>
        <v>-4.7550229998825078E-2</v>
      </c>
      <c r="G95" s="8">
        <f t="shared" si="43"/>
        <v>0.9947305226045422</v>
      </c>
      <c r="H95" s="8">
        <f t="shared" si="43"/>
        <v>0.10808586983307356</v>
      </c>
      <c r="I95" s="8">
        <f t="shared" si="43"/>
        <v>-0.99144854535376969</v>
      </c>
      <c r="J95" s="8">
        <f t="shared" si="43"/>
        <v>158.52237837378362</v>
      </c>
      <c r="K95" s="8">
        <f t="shared" si="43"/>
        <v>-0.87788121278950393</v>
      </c>
      <c r="L95" s="8">
        <f t="shared" si="43"/>
        <v>-1</v>
      </c>
      <c r="M95" s="8" t="e">
        <f t="shared" si="43"/>
        <v>#DIV/0!</v>
      </c>
    </row>
    <row r="96" spans="1:13" x14ac:dyDescent="0.25">
      <c r="A96" s="4" t="s">
        <v>28</v>
      </c>
      <c r="B96" s="7"/>
      <c r="C96" s="8">
        <f t="shared" ref="C96:M96" si="44">C48/B48-1</f>
        <v>-0.33950316272221848</v>
      </c>
      <c r="D96" s="8">
        <f t="shared" si="44"/>
        <v>0.29177298116018191</v>
      </c>
      <c r="E96" s="8">
        <f t="shared" si="44"/>
        <v>-0.23999912261098411</v>
      </c>
      <c r="F96" s="8">
        <f t="shared" si="44"/>
        <v>0.32400808487391242</v>
      </c>
      <c r="G96" s="8">
        <f t="shared" si="44"/>
        <v>-2.3921494840988711E-2</v>
      </c>
      <c r="H96" s="8">
        <f t="shared" si="44"/>
        <v>3.254761020501995E-2</v>
      </c>
      <c r="I96" s="8">
        <f t="shared" si="44"/>
        <v>0.36827556104884729</v>
      </c>
      <c r="J96" s="8">
        <f t="shared" si="44"/>
        <v>-0.2238869719765646</v>
      </c>
      <c r="K96" s="8">
        <f t="shared" si="44"/>
        <v>-0.23724356658647006</v>
      </c>
      <c r="L96" s="8">
        <f t="shared" si="44"/>
        <v>0.19459728635795748</v>
      </c>
      <c r="M96" s="8">
        <f t="shared" si="44"/>
        <v>-0.27086249520773864</v>
      </c>
    </row>
    <row r="97" spans="1:13" ht="13.8" thickBot="1" x14ac:dyDescent="0.3">
      <c r="A97" s="4" t="s">
        <v>29</v>
      </c>
      <c r="B97" s="7"/>
      <c r="C97" s="8">
        <f t="shared" ref="C97:M97" si="45">C49/B49-1</f>
        <v>0.7747123857731093</v>
      </c>
      <c r="D97" s="8">
        <f t="shared" si="45"/>
        <v>-0.2875131884936043</v>
      </c>
      <c r="E97" s="8">
        <f t="shared" si="45"/>
        <v>0.31605782408123928</v>
      </c>
      <c r="F97" s="8">
        <f t="shared" si="45"/>
        <v>0.2428929174315968</v>
      </c>
      <c r="G97" s="8">
        <f t="shared" si="45"/>
        <v>6.4628151563661973E-2</v>
      </c>
      <c r="H97" s="8">
        <f t="shared" si="45"/>
        <v>-0.10303138360025821</v>
      </c>
      <c r="I97" s="8">
        <f t="shared" si="45"/>
        <v>-0.10768007802760948</v>
      </c>
      <c r="J97" s="8">
        <f t="shared" si="45"/>
        <v>-0.40674951727517428</v>
      </c>
      <c r="K97" s="8">
        <f t="shared" si="45"/>
        <v>0.60241792659671689</v>
      </c>
      <c r="L97" s="8">
        <f t="shared" si="45"/>
        <v>0.17451753740945497</v>
      </c>
      <c r="M97" s="8">
        <f t="shared" si="45"/>
        <v>-0.46292238591122437</v>
      </c>
    </row>
    <row r="98" spans="1:13" ht="13.8" thickBot="1" x14ac:dyDescent="0.3">
      <c r="A98" s="9" t="s">
        <v>33</v>
      </c>
      <c r="B98" s="10"/>
      <c r="C98" s="10">
        <f t="shared" ref="C98" si="46">C50/B50-1</f>
        <v>-2.9891695393851503E-2</v>
      </c>
      <c r="D98" s="10">
        <f t="shared" ref="D98" si="47">D50/C50-1</f>
        <v>9.3904613653704727E-2</v>
      </c>
      <c r="E98" s="10">
        <f t="shared" ref="E98" si="48">E50/D50-1</f>
        <v>-8.4910554263751825E-2</v>
      </c>
      <c r="F98" s="10">
        <f t="shared" ref="F98" si="49">F50/E50-1</f>
        <v>0.1148906698005312</v>
      </c>
      <c r="G98" s="10">
        <f t="shared" ref="G98" si="50">G50/F50-1</f>
        <v>4.9858870144667611E-2</v>
      </c>
      <c r="H98" s="10">
        <f t="shared" ref="H98" si="51">H50/G50-1</f>
        <v>-6.8040604755421286E-2</v>
      </c>
      <c r="I98" s="10">
        <f t="shared" ref="I98" si="52">I50/H50-1</f>
        <v>0.10118633712947989</v>
      </c>
      <c r="J98" s="10">
        <f t="shared" ref="J98" si="53">J50/I50-1</f>
        <v>-0.12824391574744343</v>
      </c>
      <c r="K98" s="10">
        <f t="shared" ref="K98" si="54">K50/J50-1</f>
        <v>-0.13128206452763114</v>
      </c>
      <c r="L98" s="10">
        <f t="shared" ref="L98" si="55">L50/K50-1</f>
        <v>4.23761767640225E-2</v>
      </c>
      <c r="M98" s="10">
        <f t="shared" ref="M98" si="56">M50/L50-1</f>
        <v>-8.4132661419885291E-2</v>
      </c>
    </row>
    <row r="99" spans="1:13" s="1" customFormat="1" x14ac:dyDescent="0.25"/>
    <row r="100" spans="1:13" s="1" customFormat="1" x14ac:dyDescent="0.25"/>
    <row r="101" spans="1:13" s="1" customFormat="1" x14ac:dyDescent="0.25"/>
    <row r="102" spans="1:13" s="1" customFormat="1" x14ac:dyDescent="0.25"/>
    <row r="103" spans="1:13" s="1" customFormat="1" x14ac:dyDescent="0.25"/>
    <row r="104" spans="1:13" s="1" customFormat="1" x14ac:dyDescent="0.25"/>
    <row r="105" spans="1:13" s="1" customFormat="1" x14ac:dyDescent="0.25"/>
    <row r="106" spans="1:13" s="1" customFormat="1" x14ac:dyDescent="0.25"/>
    <row r="107" spans="1:13" s="1" customFormat="1" x14ac:dyDescent="0.25"/>
    <row r="108" spans="1:13" s="1" customFormat="1" x14ac:dyDescent="0.25"/>
    <row r="109" spans="1:13" s="1" customFormat="1" x14ac:dyDescent="0.25"/>
    <row r="110" spans="1:13" s="1" customFormat="1" x14ac:dyDescent="0.25"/>
    <row r="111" spans="1:13" s="1" customFormat="1" x14ac:dyDescent="0.25"/>
    <row r="112" spans="1:13" s="1" customFormat="1" x14ac:dyDescent="0.25"/>
    <row r="113" s="1" customFormat="1" x14ac:dyDescent="0.25"/>
    <row r="114" s="1" customFormat="1" x14ac:dyDescent="0.25"/>
    <row r="115" s="1" customFormat="1" x14ac:dyDescent="0.25"/>
    <row r="116" s="1" customFormat="1" x14ac:dyDescent="0.25"/>
    <row r="117" s="1" customFormat="1" x14ac:dyDescent="0.25"/>
    <row r="118" s="1" customFormat="1" x14ac:dyDescent="0.25"/>
    <row r="119" s="1" customFormat="1" x14ac:dyDescent="0.25"/>
    <row r="120" s="1" customFormat="1" x14ac:dyDescent="0.25"/>
    <row r="121" s="1" customFormat="1" x14ac:dyDescent="0.25"/>
    <row r="122" s="1" customFormat="1" x14ac:dyDescent="0.25"/>
    <row r="123" s="1" customFormat="1" x14ac:dyDescent="0.25"/>
    <row r="124" s="1" customFormat="1" x14ac:dyDescent="0.25"/>
    <row r="125" s="1" customFormat="1" x14ac:dyDescent="0.25"/>
    <row r="126" s="1" customFormat="1" x14ac:dyDescent="0.25"/>
    <row r="127" s="1" customFormat="1" x14ac:dyDescent="0.25"/>
    <row r="128" s="1" customFormat="1" x14ac:dyDescent="0.25"/>
    <row r="129" s="1" customFormat="1" x14ac:dyDescent="0.25"/>
    <row r="130" s="1" customFormat="1" x14ac:dyDescent="0.25"/>
    <row r="131" s="1" customFormat="1" x14ac:dyDescent="0.25"/>
    <row r="132" s="1" customFormat="1" x14ac:dyDescent="0.25"/>
    <row r="133" s="1" customFormat="1" x14ac:dyDescent="0.25"/>
    <row r="134" s="1" customFormat="1" x14ac:dyDescent="0.25"/>
    <row r="135" s="1" customFormat="1" x14ac:dyDescent="0.25"/>
    <row r="136" s="1" customFormat="1" x14ac:dyDescent="0.25"/>
    <row r="137" s="1" customFormat="1" x14ac:dyDescent="0.25"/>
    <row r="138" s="1" customFormat="1" x14ac:dyDescent="0.25"/>
    <row r="139" s="1" customFormat="1" x14ac:dyDescent="0.25"/>
    <row r="140" s="1" customFormat="1" x14ac:dyDescent="0.25"/>
    <row r="141" s="1" customFormat="1" x14ac:dyDescent="0.25"/>
    <row r="142" s="1" customFormat="1" x14ac:dyDescent="0.25"/>
    <row r="143" s="1" customFormat="1" x14ac:dyDescent="0.25"/>
    <row r="144" s="1" customFormat="1" x14ac:dyDescent="0.25"/>
    <row r="145" s="1" customFormat="1" x14ac:dyDescent="0.25"/>
    <row r="146" s="1" customFormat="1" x14ac:dyDescent="0.25"/>
    <row r="147" s="1" customFormat="1" x14ac:dyDescent="0.25"/>
    <row r="148" s="1" customFormat="1" x14ac:dyDescent="0.25"/>
    <row r="149" s="1" customFormat="1" x14ac:dyDescent="0.25"/>
    <row r="150" s="1" customFormat="1" x14ac:dyDescent="0.25"/>
    <row r="151" s="1" customFormat="1" x14ac:dyDescent="0.25"/>
    <row r="152" s="1" customFormat="1" x14ac:dyDescent="0.25"/>
    <row r="153" s="1" customFormat="1" x14ac:dyDescent="0.25"/>
    <row r="154" s="1" customFormat="1" x14ac:dyDescent="0.25"/>
    <row r="155" s="1" customFormat="1" x14ac:dyDescent="0.25"/>
    <row r="156" s="1" customFormat="1" x14ac:dyDescent="0.25"/>
    <row r="157" s="1" customFormat="1" x14ac:dyDescent="0.25"/>
    <row r="158" s="1" customFormat="1" x14ac:dyDescent="0.25"/>
    <row r="159" s="1" customFormat="1" x14ac:dyDescent="0.25"/>
    <row r="160" s="1" customFormat="1" x14ac:dyDescent="0.25"/>
    <row r="161" s="1" customFormat="1" x14ac:dyDescent="0.25"/>
    <row r="162" s="1" customFormat="1" x14ac:dyDescent="0.25"/>
    <row r="163" s="1" customFormat="1" x14ac:dyDescent="0.25"/>
    <row r="164" s="1" customFormat="1" x14ac:dyDescent="0.25"/>
    <row r="165" s="1" customFormat="1" x14ac:dyDescent="0.25"/>
    <row r="166" s="1" customFormat="1" x14ac:dyDescent="0.25"/>
    <row r="167" s="1" customFormat="1" x14ac:dyDescent="0.25"/>
    <row r="168" s="1" customFormat="1" x14ac:dyDescent="0.25"/>
    <row r="169" s="1" customFormat="1" x14ac:dyDescent="0.25"/>
    <row r="170" s="1" customFormat="1" x14ac:dyDescent="0.25"/>
    <row r="171" s="1" customFormat="1" x14ac:dyDescent="0.25"/>
    <row r="172" s="1" customFormat="1" x14ac:dyDescent="0.25"/>
    <row r="173" s="1" customFormat="1" x14ac:dyDescent="0.25"/>
    <row r="174" s="1" customFormat="1" x14ac:dyDescent="0.25"/>
    <row r="175" s="1" customFormat="1" x14ac:dyDescent="0.25"/>
    <row r="176" s="1" customFormat="1" x14ac:dyDescent="0.25"/>
    <row r="177" s="1" customFormat="1" x14ac:dyDescent="0.25"/>
    <row r="178" s="1" customFormat="1" x14ac:dyDescent="0.25"/>
    <row r="179" s="1" customFormat="1" x14ac:dyDescent="0.25"/>
    <row r="180" s="1" customFormat="1" x14ac:dyDescent="0.25"/>
    <row r="181" s="1" customFormat="1" x14ac:dyDescent="0.25"/>
    <row r="182" s="1" customFormat="1" x14ac:dyDescent="0.25"/>
    <row r="183" s="1" customFormat="1" x14ac:dyDescent="0.25"/>
    <row r="184" s="1" customFormat="1" x14ac:dyDescent="0.25"/>
    <row r="185" s="1" customFormat="1" x14ac:dyDescent="0.25"/>
    <row r="186" s="1" customFormat="1" x14ac:dyDescent="0.25"/>
    <row r="187" s="1" customFormat="1" x14ac:dyDescent="0.25"/>
    <row r="188" s="1" customFormat="1" x14ac:dyDescent="0.25"/>
    <row r="189" s="1" customFormat="1" x14ac:dyDescent="0.25"/>
    <row r="190" s="1" customFormat="1" x14ac:dyDescent="0.25"/>
    <row r="191" s="1" customFormat="1" x14ac:dyDescent="0.25"/>
    <row r="192" s="1" customFormat="1" x14ac:dyDescent="0.25"/>
    <row r="193" s="1" customFormat="1" x14ac:dyDescent="0.25"/>
    <row r="194" s="1" customFormat="1" x14ac:dyDescent="0.25"/>
    <row r="195" s="1" customFormat="1" x14ac:dyDescent="0.25"/>
    <row r="196" s="1" customFormat="1" x14ac:dyDescent="0.25"/>
    <row r="197" s="1" customFormat="1" x14ac:dyDescent="0.25"/>
    <row r="198" s="1" customFormat="1" x14ac:dyDescent="0.25"/>
    <row r="199" s="1" customFormat="1" x14ac:dyDescent="0.25"/>
    <row r="200" s="1" customFormat="1" x14ac:dyDescent="0.25"/>
    <row r="201" s="1" customFormat="1" x14ac:dyDescent="0.25"/>
    <row r="202" s="1" customFormat="1" x14ac:dyDescent="0.25"/>
    <row r="203" s="1" customFormat="1" x14ac:dyDescent="0.25"/>
    <row r="204" s="1" customFormat="1" x14ac:dyDescent="0.25"/>
    <row r="205" s="1" customFormat="1" x14ac:dyDescent="0.25"/>
    <row r="206" s="1" customFormat="1" x14ac:dyDescent="0.25"/>
    <row r="207" s="1" customFormat="1" x14ac:dyDescent="0.25"/>
    <row r="208" s="1" customFormat="1" x14ac:dyDescent="0.25"/>
    <row r="209" s="1" customFormat="1" x14ac:dyDescent="0.25"/>
    <row r="210" s="1" customFormat="1" x14ac:dyDescent="0.25"/>
    <row r="211" s="1" customFormat="1" x14ac:dyDescent="0.25"/>
    <row r="212" s="1" customFormat="1" x14ac:dyDescent="0.25"/>
    <row r="213" s="1" customFormat="1" x14ac:dyDescent="0.25"/>
    <row r="214" s="1" customFormat="1" x14ac:dyDescent="0.25"/>
    <row r="215" s="1" customFormat="1" x14ac:dyDescent="0.25"/>
    <row r="216" s="1" customFormat="1" x14ac:dyDescent="0.25"/>
    <row r="217" s="1" customFormat="1" x14ac:dyDescent="0.25"/>
    <row r="218" s="1" customFormat="1" x14ac:dyDescent="0.25"/>
    <row r="219" s="1" customFormat="1" x14ac:dyDescent="0.25"/>
    <row r="220" s="1" customFormat="1" x14ac:dyDescent="0.25"/>
    <row r="221" s="1" customFormat="1" x14ac:dyDescent="0.25"/>
    <row r="222" s="1" customFormat="1" x14ac:dyDescent="0.25"/>
    <row r="223" s="1" customFormat="1" x14ac:dyDescent="0.25"/>
    <row r="224" s="1" customFormat="1" x14ac:dyDescent="0.25"/>
    <row r="225" s="1" customFormat="1" x14ac:dyDescent="0.25"/>
  </sheetData>
  <mergeCells count="6">
    <mergeCell ref="A53:M53"/>
    <mergeCell ref="G1:I1"/>
    <mergeCell ref="G2:I2"/>
    <mergeCell ref="A51:M51"/>
    <mergeCell ref="B5:N5"/>
    <mergeCell ref="B4:N4"/>
  </mergeCells>
  <phoneticPr fontId="5" type="noConversion"/>
  <pageMargins left="0.7" right="0.7" top="0.75" bottom="0.75" header="0.3" footer="0.3"/>
  <pageSetup paperSize="9" orientation="portrait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1</vt:i4>
      </vt:variant>
      <vt:variant>
        <vt:lpstr>Rangos con nombre</vt:lpstr>
      </vt:variant>
      <vt:variant>
        <vt:i4>1</vt:i4>
      </vt:variant>
    </vt:vector>
  </HeadingPairs>
  <TitlesOfParts>
    <vt:vector size="2" baseType="lpstr">
      <vt:lpstr>IMPO TONS</vt:lpstr>
      <vt:lpstr>'IMPO TONS'!Área_de_impresión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Felix Alfonso Hidalgo</dc:creator>
  <cp:lastModifiedBy>Felix Hidalgo</cp:lastModifiedBy>
  <dcterms:created xsi:type="dcterms:W3CDTF">2019-06-26T15:43:21Z</dcterms:created>
  <dcterms:modified xsi:type="dcterms:W3CDTF">2024-02-06T15:54:53Z</dcterms:modified>
</cp:coreProperties>
</file>