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DRIVE\FÉLIX ALFONSO HIDALGO\CAMPORT\DATOS CARGA ADUANA\2022\DICIEMBRE\EXPO\"/>
    </mc:Choice>
  </mc:AlternateContent>
  <xr:revisionPtr revIDLastSave="0" documentId="8_{73C21D4F-94D6-4729-87D5-ADFA31794E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XPO TONS" sheetId="1" r:id="rId1"/>
  </sheets>
  <definedNames>
    <definedName name="_xlnm.Print_Area" localSheetId="0">'EXPO TONS'!$1:$3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9" i="1" l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50" i="1" l="1"/>
  <c r="C66" i="1"/>
  <c r="D66" i="1"/>
  <c r="E66" i="1"/>
  <c r="F66" i="1"/>
  <c r="G66" i="1"/>
  <c r="H66" i="1"/>
  <c r="I66" i="1"/>
  <c r="J66" i="1"/>
  <c r="K66" i="1"/>
  <c r="L66" i="1"/>
  <c r="M66" i="1"/>
  <c r="C94" i="1"/>
  <c r="D94" i="1"/>
  <c r="E94" i="1"/>
  <c r="F94" i="1"/>
  <c r="G94" i="1"/>
  <c r="H94" i="1"/>
  <c r="I94" i="1"/>
  <c r="J94" i="1"/>
  <c r="K94" i="1"/>
  <c r="L94" i="1"/>
  <c r="M94" i="1"/>
  <c r="C89" i="1"/>
  <c r="D89" i="1"/>
  <c r="E89" i="1"/>
  <c r="F89" i="1"/>
  <c r="G89" i="1"/>
  <c r="H89" i="1"/>
  <c r="I89" i="1"/>
  <c r="J89" i="1"/>
  <c r="K89" i="1"/>
  <c r="L89" i="1"/>
  <c r="C90" i="1"/>
  <c r="D90" i="1"/>
  <c r="E90" i="1"/>
  <c r="F90" i="1"/>
  <c r="G90" i="1"/>
  <c r="H90" i="1"/>
  <c r="I90" i="1"/>
  <c r="J90" i="1"/>
  <c r="K90" i="1"/>
  <c r="L90" i="1"/>
  <c r="C91" i="1"/>
  <c r="D91" i="1"/>
  <c r="E91" i="1"/>
  <c r="F91" i="1"/>
  <c r="G91" i="1"/>
  <c r="H91" i="1"/>
  <c r="I91" i="1"/>
  <c r="J91" i="1"/>
  <c r="K91" i="1"/>
  <c r="L91" i="1"/>
  <c r="C92" i="1"/>
  <c r="D92" i="1"/>
  <c r="E92" i="1"/>
  <c r="F92" i="1"/>
  <c r="G92" i="1"/>
  <c r="H92" i="1"/>
  <c r="I92" i="1"/>
  <c r="J92" i="1"/>
  <c r="K92" i="1"/>
  <c r="L92" i="1"/>
  <c r="M92" i="1" l="1"/>
  <c r="C93" i="1"/>
  <c r="D93" i="1"/>
  <c r="E93" i="1"/>
  <c r="F93" i="1"/>
  <c r="G93" i="1"/>
  <c r="H93" i="1"/>
  <c r="I93" i="1"/>
  <c r="J93" i="1"/>
  <c r="K93" i="1"/>
  <c r="L93" i="1"/>
  <c r="M93" i="1"/>
  <c r="M91" i="1"/>
  <c r="M97" i="1"/>
  <c r="L97" i="1"/>
  <c r="K97" i="1"/>
  <c r="J97" i="1"/>
  <c r="I97" i="1"/>
  <c r="H97" i="1"/>
  <c r="G97" i="1"/>
  <c r="F97" i="1"/>
  <c r="E97" i="1"/>
  <c r="D97" i="1"/>
  <c r="C97" i="1"/>
  <c r="M96" i="1"/>
  <c r="L96" i="1"/>
  <c r="K96" i="1"/>
  <c r="J96" i="1"/>
  <c r="I96" i="1"/>
  <c r="H96" i="1"/>
  <c r="G96" i="1"/>
  <c r="F96" i="1"/>
  <c r="E96" i="1"/>
  <c r="D96" i="1"/>
  <c r="C96" i="1"/>
  <c r="M95" i="1"/>
  <c r="L95" i="1"/>
  <c r="K95" i="1"/>
  <c r="J95" i="1"/>
  <c r="I95" i="1"/>
  <c r="H95" i="1"/>
  <c r="G95" i="1"/>
  <c r="F95" i="1"/>
  <c r="E95" i="1"/>
  <c r="D95" i="1"/>
  <c r="C95" i="1"/>
  <c r="M90" i="1"/>
  <c r="M88" i="1"/>
  <c r="L88" i="1"/>
  <c r="K88" i="1"/>
  <c r="J88" i="1"/>
  <c r="I88" i="1"/>
  <c r="H88" i="1"/>
  <c r="G88" i="1"/>
  <c r="F88" i="1"/>
  <c r="E88" i="1"/>
  <c r="D88" i="1"/>
  <c r="C88" i="1"/>
  <c r="M87" i="1"/>
  <c r="L87" i="1"/>
  <c r="K87" i="1"/>
  <c r="J87" i="1"/>
  <c r="I87" i="1"/>
  <c r="H87" i="1"/>
  <c r="G87" i="1"/>
  <c r="F87" i="1"/>
  <c r="E87" i="1"/>
  <c r="D87" i="1"/>
  <c r="C87" i="1"/>
  <c r="M86" i="1"/>
  <c r="L86" i="1"/>
  <c r="K86" i="1"/>
  <c r="J86" i="1"/>
  <c r="I86" i="1"/>
  <c r="H86" i="1"/>
  <c r="G86" i="1"/>
  <c r="F86" i="1"/>
  <c r="E86" i="1"/>
  <c r="D86" i="1"/>
  <c r="C86" i="1"/>
  <c r="M85" i="1"/>
  <c r="L85" i="1"/>
  <c r="K85" i="1"/>
  <c r="J85" i="1"/>
  <c r="I85" i="1"/>
  <c r="H85" i="1"/>
  <c r="G85" i="1"/>
  <c r="F85" i="1"/>
  <c r="E85" i="1"/>
  <c r="D85" i="1"/>
  <c r="C85" i="1"/>
  <c r="M84" i="1"/>
  <c r="L84" i="1"/>
  <c r="K84" i="1"/>
  <c r="J84" i="1"/>
  <c r="I84" i="1"/>
  <c r="H84" i="1"/>
  <c r="G84" i="1"/>
  <c r="F84" i="1"/>
  <c r="E84" i="1"/>
  <c r="D84" i="1"/>
  <c r="C84" i="1"/>
  <c r="M83" i="1"/>
  <c r="L83" i="1"/>
  <c r="K83" i="1"/>
  <c r="J83" i="1"/>
  <c r="I83" i="1"/>
  <c r="H83" i="1"/>
  <c r="G83" i="1"/>
  <c r="F83" i="1"/>
  <c r="E83" i="1"/>
  <c r="D83" i="1"/>
  <c r="C83" i="1"/>
  <c r="M82" i="1"/>
  <c r="L82" i="1"/>
  <c r="K82" i="1"/>
  <c r="J82" i="1"/>
  <c r="I82" i="1"/>
  <c r="H82" i="1"/>
  <c r="G82" i="1"/>
  <c r="F82" i="1"/>
  <c r="E82" i="1"/>
  <c r="D82" i="1"/>
  <c r="C82" i="1"/>
  <c r="M81" i="1"/>
  <c r="L81" i="1"/>
  <c r="K81" i="1"/>
  <c r="J81" i="1"/>
  <c r="I81" i="1"/>
  <c r="H81" i="1"/>
  <c r="G81" i="1"/>
  <c r="F81" i="1"/>
  <c r="E81" i="1"/>
  <c r="D81" i="1"/>
  <c r="C81" i="1"/>
  <c r="M80" i="1"/>
  <c r="L80" i="1"/>
  <c r="K80" i="1"/>
  <c r="J80" i="1"/>
  <c r="I80" i="1"/>
  <c r="H80" i="1"/>
  <c r="G80" i="1"/>
  <c r="F80" i="1"/>
  <c r="E80" i="1"/>
  <c r="D80" i="1"/>
  <c r="C80" i="1"/>
  <c r="M79" i="1"/>
  <c r="L79" i="1"/>
  <c r="K79" i="1"/>
  <c r="J79" i="1"/>
  <c r="I79" i="1"/>
  <c r="H79" i="1"/>
  <c r="G79" i="1"/>
  <c r="F79" i="1"/>
  <c r="E79" i="1"/>
  <c r="D79" i="1"/>
  <c r="C79" i="1"/>
  <c r="M78" i="1"/>
  <c r="L78" i="1"/>
  <c r="K78" i="1"/>
  <c r="J78" i="1"/>
  <c r="I78" i="1"/>
  <c r="H78" i="1"/>
  <c r="G78" i="1"/>
  <c r="F78" i="1"/>
  <c r="E78" i="1"/>
  <c r="D78" i="1"/>
  <c r="C78" i="1"/>
  <c r="M77" i="1"/>
  <c r="L77" i="1"/>
  <c r="K77" i="1"/>
  <c r="J77" i="1"/>
  <c r="I77" i="1"/>
  <c r="H77" i="1"/>
  <c r="G77" i="1"/>
  <c r="F77" i="1"/>
  <c r="E77" i="1"/>
  <c r="D77" i="1"/>
  <c r="C77" i="1"/>
  <c r="M76" i="1"/>
  <c r="L76" i="1"/>
  <c r="K76" i="1"/>
  <c r="J76" i="1"/>
  <c r="I76" i="1"/>
  <c r="H76" i="1"/>
  <c r="G76" i="1"/>
  <c r="F76" i="1"/>
  <c r="E76" i="1"/>
  <c r="D76" i="1"/>
  <c r="C76" i="1"/>
  <c r="M75" i="1"/>
  <c r="L75" i="1"/>
  <c r="K75" i="1"/>
  <c r="J75" i="1"/>
  <c r="I75" i="1"/>
  <c r="H75" i="1"/>
  <c r="G75" i="1"/>
  <c r="F75" i="1"/>
  <c r="E75" i="1"/>
  <c r="D75" i="1"/>
  <c r="C75" i="1"/>
  <c r="M74" i="1"/>
  <c r="L74" i="1"/>
  <c r="K74" i="1"/>
  <c r="J74" i="1"/>
  <c r="I74" i="1"/>
  <c r="H74" i="1"/>
  <c r="G74" i="1"/>
  <c r="F74" i="1"/>
  <c r="E74" i="1"/>
  <c r="D74" i="1"/>
  <c r="C74" i="1"/>
  <c r="M73" i="1"/>
  <c r="L73" i="1"/>
  <c r="K73" i="1"/>
  <c r="J73" i="1"/>
  <c r="I73" i="1"/>
  <c r="H73" i="1"/>
  <c r="G73" i="1"/>
  <c r="F73" i="1"/>
  <c r="E73" i="1"/>
  <c r="D73" i="1"/>
  <c r="C73" i="1"/>
  <c r="M72" i="1"/>
  <c r="L72" i="1"/>
  <c r="K72" i="1"/>
  <c r="J72" i="1"/>
  <c r="I72" i="1"/>
  <c r="H72" i="1"/>
  <c r="G72" i="1"/>
  <c r="F72" i="1"/>
  <c r="E72" i="1"/>
  <c r="D72" i="1"/>
  <c r="C72" i="1"/>
  <c r="M71" i="1"/>
  <c r="L71" i="1"/>
  <c r="K71" i="1"/>
  <c r="J71" i="1"/>
  <c r="I71" i="1"/>
  <c r="H71" i="1"/>
  <c r="G71" i="1"/>
  <c r="F71" i="1"/>
  <c r="E71" i="1"/>
  <c r="D71" i="1"/>
  <c r="C71" i="1"/>
  <c r="M70" i="1"/>
  <c r="L70" i="1"/>
  <c r="K70" i="1"/>
  <c r="J70" i="1"/>
  <c r="I70" i="1"/>
  <c r="H70" i="1"/>
  <c r="G70" i="1"/>
  <c r="F70" i="1"/>
  <c r="E70" i="1"/>
  <c r="D70" i="1"/>
  <c r="C70" i="1"/>
  <c r="M69" i="1"/>
  <c r="L69" i="1"/>
  <c r="K69" i="1"/>
  <c r="J69" i="1"/>
  <c r="I69" i="1"/>
  <c r="H69" i="1"/>
  <c r="G69" i="1"/>
  <c r="F69" i="1"/>
  <c r="E69" i="1"/>
  <c r="D69" i="1"/>
  <c r="C69" i="1"/>
  <c r="M68" i="1"/>
  <c r="L68" i="1"/>
  <c r="K68" i="1"/>
  <c r="J68" i="1"/>
  <c r="I68" i="1"/>
  <c r="H68" i="1"/>
  <c r="G68" i="1"/>
  <c r="F68" i="1"/>
  <c r="E68" i="1"/>
  <c r="D68" i="1"/>
  <c r="C68" i="1"/>
  <c r="M67" i="1"/>
  <c r="L67" i="1"/>
  <c r="K67" i="1"/>
  <c r="J67" i="1"/>
  <c r="I67" i="1"/>
  <c r="H67" i="1"/>
  <c r="G67" i="1"/>
  <c r="F67" i="1"/>
  <c r="E67" i="1"/>
  <c r="D67" i="1"/>
  <c r="C67" i="1"/>
  <c r="M65" i="1"/>
  <c r="L65" i="1"/>
  <c r="K65" i="1"/>
  <c r="J65" i="1"/>
  <c r="I65" i="1"/>
  <c r="H65" i="1"/>
  <c r="G65" i="1"/>
  <c r="F65" i="1"/>
  <c r="E65" i="1"/>
  <c r="D65" i="1"/>
  <c r="C65" i="1"/>
  <c r="M64" i="1"/>
  <c r="L64" i="1"/>
  <c r="K64" i="1"/>
  <c r="J64" i="1"/>
  <c r="I64" i="1"/>
  <c r="H64" i="1"/>
  <c r="G64" i="1"/>
  <c r="F64" i="1"/>
  <c r="E64" i="1"/>
  <c r="D64" i="1"/>
  <c r="C64" i="1"/>
  <c r="M63" i="1"/>
  <c r="L63" i="1"/>
  <c r="K63" i="1"/>
  <c r="J63" i="1"/>
  <c r="I63" i="1"/>
  <c r="H63" i="1"/>
  <c r="G63" i="1"/>
  <c r="F63" i="1"/>
  <c r="E63" i="1"/>
  <c r="D63" i="1"/>
  <c r="C63" i="1"/>
  <c r="M62" i="1"/>
  <c r="L62" i="1"/>
  <c r="K62" i="1"/>
  <c r="J62" i="1"/>
  <c r="I62" i="1"/>
  <c r="H62" i="1"/>
  <c r="G62" i="1"/>
  <c r="F62" i="1"/>
  <c r="E62" i="1"/>
  <c r="D62" i="1"/>
  <c r="C62" i="1"/>
  <c r="M61" i="1"/>
  <c r="L61" i="1"/>
  <c r="K61" i="1"/>
  <c r="J61" i="1"/>
  <c r="I61" i="1"/>
  <c r="H61" i="1"/>
  <c r="G61" i="1"/>
  <c r="F61" i="1"/>
  <c r="E61" i="1"/>
  <c r="D61" i="1"/>
  <c r="C61" i="1"/>
  <c r="M60" i="1"/>
  <c r="L60" i="1"/>
  <c r="K60" i="1"/>
  <c r="J60" i="1"/>
  <c r="I60" i="1"/>
  <c r="H60" i="1"/>
  <c r="G60" i="1"/>
  <c r="F60" i="1"/>
  <c r="E60" i="1"/>
  <c r="D60" i="1"/>
  <c r="C60" i="1"/>
  <c r="M59" i="1"/>
  <c r="L59" i="1"/>
  <c r="K59" i="1"/>
  <c r="J59" i="1"/>
  <c r="I59" i="1"/>
  <c r="H59" i="1"/>
  <c r="G59" i="1"/>
  <c r="F59" i="1"/>
  <c r="E59" i="1"/>
  <c r="D59" i="1"/>
  <c r="C59" i="1"/>
  <c r="M58" i="1"/>
  <c r="L58" i="1"/>
  <c r="K58" i="1"/>
  <c r="J58" i="1"/>
  <c r="I58" i="1"/>
  <c r="H58" i="1"/>
  <c r="G58" i="1"/>
  <c r="F58" i="1"/>
  <c r="E58" i="1"/>
  <c r="D58" i="1"/>
  <c r="C58" i="1"/>
  <c r="M57" i="1"/>
  <c r="L57" i="1"/>
  <c r="K57" i="1"/>
  <c r="J57" i="1"/>
  <c r="I57" i="1"/>
  <c r="H57" i="1"/>
  <c r="G57" i="1"/>
  <c r="F57" i="1"/>
  <c r="E57" i="1"/>
  <c r="D57" i="1"/>
  <c r="C57" i="1"/>
  <c r="M56" i="1"/>
  <c r="L56" i="1"/>
  <c r="K56" i="1"/>
  <c r="J56" i="1"/>
  <c r="I56" i="1"/>
  <c r="H56" i="1"/>
  <c r="G56" i="1"/>
  <c r="F56" i="1"/>
  <c r="E56" i="1"/>
  <c r="D56" i="1"/>
  <c r="C56" i="1"/>
  <c r="M55" i="1"/>
  <c r="L55" i="1"/>
  <c r="K55" i="1"/>
  <c r="J55" i="1"/>
  <c r="I55" i="1"/>
  <c r="H55" i="1"/>
  <c r="G55" i="1"/>
  <c r="F55" i="1"/>
  <c r="E55" i="1"/>
  <c r="D55" i="1"/>
  <c r="M50" i="1" l="1"/>
  <c r="L50" i="1" l="1"/>
  <c r="M98" i="1" s="1"/>
  <c r="K50" i="1" l="1"/>
  <c r="L98" i="1" l="1"/>
  <c r="J50" i="1"/>
  <c r="K98" i="1" l="1"/>
  <c r="I50" i="1"/>
  <c r="H50" i="1"/>
  <c r="C50" i="1"/>
  <c r="D50" i="1"/>
  <c r="E50" i="1"/>
  <c r="B50" i="1"/>
  <c r="F50" i="1"/>
  <c r="G50" i="1"/>
  <c r="C55" i="1"/>
  <c r="F98" i="1" l="1"/>
  <c r="D98" i="1"/>
  <c r="G98" i="1"/>
  <c r="H98" i="1"/>
  <c r="E98" i="1"/>
  <c r="C98" i="1"/>
  <c r="I98" i="1"/>
  <c r="J98" i="1"/>
</calcChain>
</file>

<file path=xl/sharedStrings.xml><?xml version="1.0" encoding="utf-8"?>
<sst xmlns="http://schemas.openxmlformats.org/spreadsheetml/2006/main" count="123" uniqueCount="78">
  <si>
    <t>ANTOFAGASTA</t>
  </si>
  <si>
    <t>ARICA</t>
  </si>
  <si>
    <t>CABO NEGRO</t>
  </si>
  <si>
    <t>CALBUCO</t>
  </si>
  <si>
    <t>CALDERA</t>
  </si>
  <si>
    <t>CALETA COLOSO</t>
  </si>
  <si>
    <t>CHAÑARAL / BARQUITO</t>
  </si>
  <si>
    <t>COQUIMBO</t>
  </si>
  <si>
    <t>CORONEL</t>
  </si>
  <si>
    <t>CORRAL</t>
  </si>
  <si>
    <t>HUASCO / GUACOLDA</t>
  </si>
  <si>
    <t>IQUIQUE</t>
  </si>
  <si>
    <t>LIRQUÉN</t>
  </si>
  <si>
    <t>LOS VILOS</t>
  </si>
  <si>
    <t>MEJILLONES</t>
  </si>
  <si>
    <t>MICHILLA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</si>
  <si>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</si>
  <si>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</si>
  <si>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</si>
  <si>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</si>
  <si>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</si>
  <si>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</si>
  <si>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</si>
  <si>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</si>
  <si>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</si>
  <si>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</si>
  <si>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</si>
  <si>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</si>
  <si>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</si>
  <si>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</si>
  <si>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</si>
  <si>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Lugar de Salida (Puerto)</t>
  </si>
  <si>
    <t>EXPORTACIONES POR LUGAR DE SALIDA</t>
  </si>
  <si>
    <t>Variaciones respecto al mes anterior</t>
  </si>
  <si>
    <t>Contacto: info@camport.cl</t>
  </si>
  <si>
    <t>TOTAL GENERAL</t>
  </si>
  <si>
    <t>CHACABUCO / PUERTO AYSÉN</t>
  </si>
  <si>
    <r>
      <rPr>
        <b/>
        <sz val="10"/>
        <color theme="1"/>
        <rFont val="Arial"/>
        <family val="2"/>
      </rPr>
      <t>Fuente</t>
    </r>
    <r>
      <rPr>
        <sz val="10"/>
        <color theme="1"/>
        <rFont val="Arial"/>
        <family val="2"/>
      </rPr>
      <t>: Elaboración propia a base de información de Aduana. (Declaraciones de Salida DUS; exportaciones a título definitivo ajustadas con sus documentos modificatorios)</t>
    </r>
  </si>
  <si>
    <t>Peso en Toneladas</t>
  </si>
  <si>
    <t>OTROS PUERTOS CHILENOS</t>
  </si>
  <si>
    <t>PUERTO CABO FROWARD</t>
  </si>
  <si>
    <t>GUAYACÁN</t>
  </si>
  <si>
    <t>NATALES</t>
  </si>
  <si>
    <t>MUELLE HUACHIPATO</t>
  </si>
  <si>
    <t>TERMINAL MARÍTIMO ENAEX</t>
  </si>
  <si>
    <t>TERMINAL MARÍTIMO ESCUADRÓN</t>
  </si>
  <si>
    <t>TERMINAL MUELLE MECANIZADO ESPERANZA</t>
  </si>
  <si>
    <t>TERMINAL MARÍTIMO OXIQUIM</t>
  </si>
  <si>
    <t>Diciembre - 2022</t>
  </si>
  <si>
    <t>Febrero - 2023</t>
  </si>
  <si>
    <t>Enero - 2023</t>
  </si>
  <si>
    <t>TERMINAL GRÁNELES DEL NORTE</t>
  </si>
  <si>
    <t>Marzo - 2023</t>
  </si>
  <si>
    <t>ÚLTIMOS 12 MESES</t>
  </si>
  <si>
    <t>TERMINAL PORTUARIO TERQUIM</t>
  </si>
  <si>
    <t>GNL MEJILLONES</t>
  </si>
  <si>
    <t>Abril - 2023</t>
  </si>
  <si>
    <t>Mayo - 2023</t>
  </si>
  <si>
    <t>Junio - 2023</t>
  </si>
  <si>
    <t>Agosto - 2023</t>
  </si>
  <si>
    <t>Julio - 2023</t>
  </si>
  <si>
    <t>Septiembre - 2023</t>
  </si>
  <si>
    <t>Octubre - 2023</t>
  </si>
  <si>
    <t>Noviembre - 2023</t>
  </si>
  <si>
    <t>Diciembre - 2023</t>
  </si>
  <si>
    <t>Fecha última actualización: 06/02/2024</t>
  </si>
  <si>
    <t>Enero - 2022</t>
  </si>
  <si>
    <t>Febrero - 2022</t>
  </si>
  <si>
    <t>Marzo - 2022</t>
  </si>
  <si>
    <t>Abril - 2022</t>
  </si>
  <si>
    <t>Mayo - 2022</t>
  </si>
  <si>
    <t>Junio - 2022</t>
  </si>
  <si>
    <t>Julio - 2022</t>
  </si>
  <si>
    <t>Agosto - 2022</t>
  </si>
  <si>
    <t>Septiembre - 2022</t>
  </si>
  <si>
    <t>Octubre - 2022</t>
  </si>
  <si>
    <t>Noviembre - 2022</t>
  </si>
  <si>
    <t>Ene - Dic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</si>
</sst>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5" fillId="2" borderId="0" xfId="0" applyFont="1" applyFill="1"/>
    <xf numFmtId="0" fontId="5" fillId="0" borderId="0" xfId="0" applyFont="1"/>
    <xf numFmtId="0" fontId="7" fillId="3" borderId="1" xfId="0" applyFont="1" applyFill="1" applyBorder="1"/>
    <xf numFmtId="0" fontId="5" fillId="0" borderId="3" xfId="0" applyFont="1" applyBorder="1" applyAlignment="1">
      <alignment horizontal="left"/>
    </xf>
    <xf numFmtId="0" fontId="7" fillId="4" borderId="1" xfId="0" applyFont="1" applyFill="1" applyBorder="1" applyAlignment="1">
      <alignment horizontal="left"/>
    </xf>
    <xf numFmtId="3" fontId="7" fillId="4" borderId="1" xfId="0" applyNumberFormat="1" applyFont="1" applyFill="1" applyBorder="1" applyAlignment="1">
      <alignment horizontal="right"/>
    </xf>
    <xf numFmtId="0" fontId="7" fillId="3" borderId="7" xfId="0" applyFont="1" applyFill="1" applyBorder="1" applyAlignment="1">
      <alignment horizontal="left"/>
    </xf>
    <xf numFmtId="164" fontId="5" fillId="0" borderId="2" xfId="0" applyNumberFormat="1" applyFont="1" applyBorder="1"/>
    <xf numFmtId="164" fontId="5" fillId="0" borderId="3" xfId="0" applyNumberFormat="1" applyFont="1" applyBorder="1"/>
    <xf numFmtId="3" fontId="7" fillId="4" borderId="1" xfId="0" applyNumberFormat="1" applyFont="1" applyFill="1" applyBorder="1" applyAlignment="1">
      <alignment horizontal="left"/>
    </xf>
    <xf numFmtId="164" fontId="7" fillId="4" borderId="1" xfId="0" applyNumberFormat="1" applyFont="1" applyFill="1" applyBorder="1" applyAlignment="1">
      <alignment horizontal="right"/>
    </xf>
    <xf numFmtId="165" fontId="5" fillId="0" borderId="3" xfId="0" applyNumberFormat="1" applyFont="1" applyBorder="1"/>
    <xf numFmtId="0" fontId="4" fillId="0" borderId="3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7" fillId="3" borderId="8" xfId="0" applyFont="1" applyFill="1" applyBorder="1"/>
    <xf numFmtId="0" fontId="7" fillId="3" borderId="8" xfId="0" quotePrefix="1" applyFont="1" applyFill="1" applyBorder="1" applyAlignment="1">
      <alignment horizontal="center"/>
    </xf>
    <xf numFmtId="0" fontId="5" fillId="0" borderId="8" xfId="0" applyFont="1" applyBorder="1" applyAlignment="1">
      <alignment horizontal="left"/>
    </xf>
    <xf numFmtId="165" fontId="5" fillId="0" borderId="8" xfId="0" applyNumberFormat="1" applyFont="1" applyBorder="1"/>
    <xf numFmtId="0" fontId="5" fillId="0" borderId="2" xfId="0" applyFont="1" applyBorder="1" applyAlignment="1">
      <alignment horizontal="left"/>
    </xf>
    <xf numFmtId="0" fontId="5" fillId="0" borderId="2" xfId="0" applyFont="1" applyBorder="1"/>
    <xf numFmtId="0" fontId="7" fillId="3" borderId="4" xfId="0" applyFont="1" applyFill="1" applyBorder="1" applyAlignment="1">
      <alignment horizontal="left"/>
    </xf>
    <xf numFmtId="0" fontId="3" fillId="0" borderId="0" xfId="0" applyFont="1"/>
    <xf numFmtId="0" fontId="2" fillId="0" borderId="3" xfId="0" applyFont="1" applyBorder="1" applyAlignment="1">
      <alignment horizontal="left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165" fontId="8" fillId="0" borderId="8" xfId="0" applyNumberFormat="1" applyFont="1" applyBorder="1"/>
    <xf numFmtId="165" fontId="8" fillId="0" borderId="3" xfId="0" applyNumberFormat="1" applyFont="1" applyBorder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1389476</xdr:colOff>
      <xdr:row>2</xdr:row>
      <xdr:rowOff>167640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389476" cy="480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5"/>
  <sheetViews>
    <sheetView tabSelected="1" topLeftCell="B9" workbookViewId="0">
      <selection activeCell="B7" sqref="B7:N50"/>
    </sheetView>
  </sheetViews>
  <sheetFormatPr baseColWidth="10" defaultColWidth="14" defaultRowHeight="13.2" x14ac:dyDescent="0.25"/>
  <cols>
    <col min="1" max="1" width="42" style="2" bestFit="1" customWidth="1"/>
    <col min="2" max="2" width="12" style="2" bestFit="1" customWidth="1"/>
    <col min="3" max="3" width="13.6640625" style="2" bestFit="1" customWidth="1"/>
    <col min="4" max="4" width="12.109375" style="2" bestFit="1" customWidth="1"/>
    <col min="5" max="5" width="11.21875" style="2" bestFit="1" customWidth="1"/>
    <col min="6" max="6" width="11.33203125" style="2" bestFit="1" customWidth="1"/>
    <col min="7" max="7" width="11.5546875" style="2" bestFit="1" customWidth="1"/>
    <col min="8" max="8" width="10.88671875" style="2" bestFit="1" customWidth="1"/>
    <col min="9" max="9" width="13" style="2" bestFit="1" customWidth="1"/>
    <col min="10" max="10" width="16.77734375" style="2" bestFit="1" customWidth="1"/>
    <col min="11" max="11" width="13.88671875" style="2" bestFit="1" customWidth="1"/>
    <col min="12" max="12" width="16.21875" style="2" bestFit="1" customWidth="1"/>
    <col min="13" max="13" width="15.44140625" style="2" bestFit="1" customWidth="1"/>
    <col min="14" max="14" width="13.44140625" style="2" bestFit="1" customWidth="1"/>
    <col min="15" max="16384" width="14" style="2"/>
  </cols>
  <sheetData>
    <row r="1" spans="1:14" s="1" customFormat="1" x14ac:dyDescent="0.25">
      <c r="G1" s="31" t="s">
        <v>65</v>
      </c>
      <c r="H1" s="26"/>
      <c r="I1" s="26"/>
    </row>
    <row r="2" spans="1:14" s="1" customFormat="1" x14ac:dyDescent="0.25">
      <c r="G2" s="26" t="s">
        <v>34</v>
      </c>
      <c r="H2" s="26"/>
      <c r="I2" s="26"/>
    </row>
    <row r="3" spans="1:14" s="1" customFormat="1" ht="13.8" thickBot="1" x14ac:dyDescent="0.3"/>
    <row r="4" spans="1:14" ht="15" customHeight="1" thickBot="1" x14ac:dyDescent="0.3">
      <c r="A4" s="21" t="s">
        <v>53</v>
      </c>
      <c r="B4" s="24" t="s">
        <v>32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7"/>
    </row>
    <row r="5" spans="1:14" ht="15" customHeight="1" thickBot="1" x14ac:dyDescent="0.3">
      <c r="A5" s="3" t="s">
        <v>38</v>
      </c>
      <c r="B5" s="24" t="s">
        <v>30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7"/>
    </row>
    <row r="6" spans="1:14" ht="13.8" thickBot="1" x14ac:dyDescent="0.3">
      <c r="A6" s="15" t="s">
        <v>31</v>
      </c>
      <c r="B6" s="16" t="s">
        <v>66</v>
      </c>
      <c r="C6" s="16" t="s">
        <v>67</v>
      </c>
      <c r="D6" s="16" t="s">
        <v>68</v>
      </c>
      <c r="E6" s="16" t="s">
        <v>69</v>
      </c>
      <c r="F6" s="16" t="s">
        <v>70</v>
      </c>
      <c r="G6" s="16" t="s">
        <v>71</v>
      </c>
      <c r="H6" s="16" t="s">
        <v>72</v>
      </c>
      <c r="I6" s="16" t="s">
        <v>73</v>
      </c>
      <c r="J6" s="16" t="s">
        <v>74</v>
      </c>
      <c r="K6" s="16" t="s">
        <v>75</v>
      </c>
      <c r="L6" s="16" t="s">
        <v>76</v>
      </c>
      <c r="M6" s="16" t="s">
        <v>48</v>
      </c>
      <c r="N6" s="16" t="s">
        <v>77</v>
      </c>
    </row>
    <row r="7" spans="1:14" x14ac:dyDescent="0.25">
      <c r="A7" s="17" t="s">
        <v>0</v>
      </c>
      <c r="B7" s="18">
        <v>154187.37825999994</v>
      </c>
      <c r="C7" s="18">
        <v>77978.016889999999</v>
      </c>
      <c r="D7" s="18">
        <v>86691.468219999981</v>
      </c>
      <c r="E7" s="18">
        <v>87563.475659999982</v>
      </c>
      <c r="F7" s="18">
        <v>100744.48833000001</v>
      </c>
      <c r="G7" s="18">
        <v>72877.235149999993</v>
      </c>
      <c r="H7" s="18">
        <v>63882.519899999992</v>
      </c>
      <c r="I7" s="18">
        <v>77873.371820000015</v>
      </c>
      <c r="J7" s="18">
        <v>53641.896800000002</v>
      </c>
      <c r="K7" s="18">
        <v>82467.344070000006</v>
      </c>
      <c r="L7" s="18">
        <v>58781.777999999991</v>
      </c>
      <c r="M7" s="18">
        <v>87095.791299999997</v>
      </c>
      <c r="N7" s="29">
        <f>SUM(B7:M7)</f>
        <v>1003784.7643999999</v>
      </c>
    </row>
    <row r="8" spans="1:14" x14ac:dyDescent="0.25">
      <c r="A8" s="4" t="s">
        <v>1</v>
      </c>
      <c r="B8" s="12">
        <v>6959.6560500000014</v>
      </c>
      <c r="C8" s="12">
        <v>12856.633999999996</v>
      </c>
      <c r="D8" s="12">
        <v>8535.6517000000003</v>
      </c>
      <c r="E8" s="12">
        <v>12965.120400000003</v>
      </c>
      <c r="F8" s="12">
        <v>15095.667199999998</v>
      </c>
      <c r="G8" s="12">
        <v>9888.6557999999968</v>
      </c>
      <c r="H8" s="12">
        <v>12212.2826</v>
      </c>
      <c r="I8" s="12">
        <v>13233.470599999997</v>
      </c>
      <c r="J8" s="12">
        <v>11083.938499999997</v>
      </c>
      <c r="K8" s="12">
        <v>21531.953799999996</v>
      </c>
      <c r="L8" s="12">
        <v>14672.738290000003</v>
      </c>
      <c r="M8" s="12">
        <v>13533.208800000002</v>
      </c>
      <c r="N8" s="30">
        <f t="shared" ref="N8:N49" si="0">SUM(B8:M8)</f>
        <v>152568.97773999997</v>
      </c>
    </row>
    <row r="9" spans="1:14" x14ac:dyDescent="0.25">
      <c r="A9" s="4" t="s">
        <v>2</v>
      </c>
      <c r="B9" s="12">
        <v>125851.05600000001</v>
      </c>
      <c r="C9" s="12">
        <v>115824.777</v>
      </c>
      <c r="D9" s="12">
        <v>123544.973</v>
      </c>
      <c r="E9" s="12">
        <v>119260.71800000001</v>
      </c>
      <c r="F9" s="12">
        <v>100722.55200000001</v>
      </c>
      <c r="G9" s="12">
        <v>52379.949000000001</v>
      </c>
      <c r="H9" s="12">
        <v>71705.043999999994</v>
      </c>
      <c r="I9" s="12">
        <v>108688.247</v>
      </c>
      <c r="J9" s="12">
        <v>20892.898000000001</v>
      </c>
      <c r="K9" s="12">
        <v>122880.482</v>
      </c>
      <c r="L9" s="12">
        <v>82254.266000000003</v>
      </c>
      <c r="M9" s="12">
        <v>73597.51251</v>
      </c>
      <c r="N9" s="30">
        <f t="shared" si="0"/>
        <v>1117602.4745100001</v>
      </c>
    </row>
    <row r="10" spans="1:14" x14ac:dyDescent="0.25">
      <c r="A10" s="4" t="s">
        <v>3</v>
      </c>
      <c r="B10" s="12">
        <v>112016.8722</v>
      </c>
      <c r="C10" s="12">
        <v>120464.291</v>
      </c>
      <c r="D10" s="12">
        <v>9.077</v>
      </c>
      <c r="E10" s="12">
        <v>176216.91999999998</v>
      </c>
      <c r="F10" s="12">
        <v>61599.745000000003</v>
      </c>
      <c r="G10" s="12">
        <v>56548.003079999995</v>
      </c>
      <c r="H10" s="12">
        <v>61451.27</v>
      </c>
      <c r="I10" s="12">
        <v>5.8586500000000008</v>
      </c>
      <c r="J10" s="12">
        <v>2.21</v>
      </c>
      <c r="K10" s="12">
        <v>56308.76</v>
      </c>
      <c r="L10" s="12">
        <v>9.3681000000000001</v>
      </c>
      <c r="M10" s="12">
        <v>57392.078000000001</v>
      </c>
      <c r="N10" s="30">
        <f t="shared" si="0"/>
        <v>702024.45302999986</v>
      </c>
    </row>
    <row r="11" spans="1:14" x14ac:dyDescent="0.25">
      <c r="A11" s="4" t="s">
        <v>4</v>
      </c>
      <c r="B11" s="12">
        <v>438540.27989999996</v>
      </c>
      <c r="C11" s="12">
        <v>285974.12365000002</v>
      </c>
      <c r="D11" s="12">
        <v>647263.39084000001</v>
      </c>
      <c r="E11" s="12">
        <v>740892.43594</v>
      </c>
      <c r="F11" s="12">
        <v>595515.12520000001</v>
      </c>
      <c r="G11" s="12">
        <v>712603.37299999991</v>
      </c>
      <c r="H11" s="12">
        <v>666723.03159999999</v>
      </c>
      <c r="I11" s="12">
        <v>449775.70609999995</v>
      </c>
      <c r="J11" s="12">
        <v>695992.12619999994</v>
      </c>
      <c r="K11" s="12">
        <v>517779.848</v>
      </c>
      <c r="L11" s="12">
        <v>737696.35100000002</v>
      </c>
      <c r="M11" s="12">
        <v>760524.24899999995</v>
      </c>
      <c r="N11" s="30">
        <f t="shared" si="0"/>
        <v>7249280.0404299991</v>
      </c>
    </row>
    <row r="12" spans="1:14" x14ac:dyDescent="0.25">
      <c r="A12" s="4" t="s">
        <v>5</v>
      </c>
      <c r="B12" s="12">
        <v>383989.38600000006</v>
      </c>
      <c r="C12" s="12">
        <v>159870.01999999999</v>
      </c>
      <c r="D12" s="12">
        <v>361343.02999999997</v>
      </c>
      <c r="E12" s="12">
        <v>261375.9</v>
      </c>
      <c r="F12" s="12">
        <v>277348.5</v>
      </c>
      <c r="G12" s="12">
        <v>311348.022</v>
      </c>
      <c r="H12" s="12">
        <v>331838.39150000003</v>
      </c>
      <c r="I12" s="12">
        <v>308443.408</v>
      </c>
      <c r="J12" s="12">
        <v>409121.89999999997</v>
      </c>
      <c r="K12" s="12">
        <v>161161.682</v>
      </c>
      <c r="L12" s="12">
        <v>355716.25319999998</v>
      </c>
      <c r="M12" s="12">
        <v>199908.818</v>
      </c>
      <c r="N12" s="30">
        <f t="shared" si="0"/>
        <v>3521465.3106999998</v>
      </c>
    </row>
    <row r="13" spans="1:14" x14ac:dyDescent="0.25">
      <c r="A13" s="4" t="s">
        <v>36</v>
      </c>
      <c r="B13" s="12">
        <v>0</v>
      </c>
      <c r="C13" s="12">
        <v>0</v>
      </c>
      <c r="D13" s="12">
        <v>0</v>
      </c>
      <c r="E13" s="12">
        <v>14136.886</v>
      </c>
      <c r="F13" s="12">
        <v>0</v>
      </c>
      <c r="G13" s="12">
        <v>0</v>
      </c>
      <c r="H13" s="12">
        <v>0</v>
      </c>
      <c r="I13" s="12">
        <v>13331.501</v>
      </c>
      <c r="J13" s="12">
        <v>0</v>
      </c>
      <c r="K13" s="12">
        <v>0</v>
      </c>
      <c r="L13" s="12">
        <v>0</v>
      </c>
      <c r="M13" s="12">
        <v>0</v>
      </c>
      <c r="N13" s="30">
        <f t="shared" si="0"/>
        <v>27468.387000000002</v>
      </c>
    </row>
    <row r="14" spans="1:14" x14ac:dyDescent="0.25">
      <c r="A14" s="4" t="s">
        <v>6</v>
      </c>
      <c r="B14" s="12">
        <v>17265.254000000001</v>
      </c>
      <c r="C14" s="12">
        <v>0</v>
      </c>
      <c r="D14" s="12">
        <v>5049.607</v>
      </c>
      <c r="E14" s="12">
        <v>3164.6610000000001</v>
      </c>
      <c r="F14" s="12">
        <v>4991.8310000000001</v>
      </c>
      <c r="G14" s="12">
        <v>0</v>
      </c>
      <c r="H14" s="12">
        <v>5419.39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30">
        <f t="shared" si="0"/>
        <v>35890.743000000002</v>
      </c>
    </row>
    <row r="15" spans="1:14" x14ac:dyDescent="0.25">
      <c r="A15" s="4" t="s">
        <v>7</v>
      </c>
      <c r="B15" s="12">
        <v>39523.749960000008</v>
      </c>
      <c r="C15" s="12">
        <v>19946.323639999995</v>
      </c>
      <c r="D15" s="12">
        <v>44435.084360000001</v>
      </c>
      <c r="E15" s="12">
        <v>80369.777070000011</v>
      </c>
      <c r="F15" s="12">
        <v>21136.729449999999</v>
      </c>
      <c r="G15" s="12">
        <v>11962.7088</v>
      </c>
      <c r="H15" s="12">
        <v>53081.198599999996</v>
      </c>
      <c r="I15" s="12">
        <v>17768.414000000001</v>
      </c>
      <c r="J15" s="12">
        <v>33836.079000000005</v>
      </c>
      <c r="K15" s="12">
        <v>10703.924000000001</v>
      </c>
      <c r="L15" s="12">
        <v>32390.915000000001</v>
      </c>
      <c r="M15" s="12">
        <v>33728.415599999993</v>
      </c>
      <c r="N15" s="30">
        <f t="shared" si="0"/>
        <v>398883.31948000001</v>
      </c>
    </row>
    <row r="16" spans="1:14" x14ac:dyDescent="0.25">
      <c r="A16" s="4" t="s">
        <v>8</v>
      </c>
      <c r="B16" s="12">
        <v>521362.93936000008</v>
      </c>
      <c r="C16" s="12">
        <v>303990.76706999954</v>
      </c>
      <c r="D16" s="12">
        <v>588872.48962999985</v>
      </c>
      <c r="E16" s="12">
        <v>379027.16877000011</v>
      </c>
      <c r="F16" s="12">
        <v>542581.53014000028</v>
      </c>
      <c r="G16" s="12">
        <v>425955.2528700002</v>
      </c>
      <c r="H16" s="12">
        <v>373382.70214999997</v>
      </c>
      <c r="I16" s="12">
        <v>581667.58611000003</v>
      </c>
      <c r="J16" s="12">
        <v>378085.56768999994</v>
      </c>
      <c r="K16" s="12">
        <v>376826.40457999991</v>
      </c>
      <c r="L16" s="12">
        <v>357910.02386000019</v>
      </c>
      <c r="M16" s="12">
        <v>381848.46734999993</v>
      </c>
      <c r="N16" s="30">
        <f t="shared" si="0"/>
        <v>5211510.899579999</v>
      </c>
    </row>
    <row r="17" spans="1:14" x14ac:dyDescent="0.25">
      <c r="A17" s="4" t="s">
        <v>9</v>
      </c>
      <c r="B17" s="12">
        <v>6.2880000000000003</v>
      </c>
      <c r="C17" s="12">
        <v>103986.77099999999</v>
      </c>
      <c r="D17" s="12">
        <v>113734.769</v>
      </c>
      <c r="E17" s="12">
        <v>40858.770000000004</v>
      </c>
      <c r="F17" s="12">
        <v>117202.79000000001</v>
      </c>
      <c r="G17" s="12">
        <v>0</v>
      </c>
      <c r="H17" s="12">
        <v>3.37</v>
      </c>
      <c r="I17" s="12">
        <v>105764.91</v>
      </c>
      <c r="J17" s="12">
        <v>105367.783</v>
      </c>
      <c r="K17" s="12">
        <v>116349.04</v>
      </c>
      <c r="L17" s="12">
        <v>58662.34</v>
      </c>
      <c r="M17" s="12">
        <v>28974.662999999997</v>
      </c>
      <c r="N17" s="30">
        <f t="shared" si="0"/>
        <v>790911.49400000006</v>
      </c>
    </row>
    <row r="18" spans="1:14" x14ac:dyDescent="0.25">
      <c r="A18" s="4" t="s">
        <v>55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30">
        <f t="shared" si="0"/>
        <v>0</v>
      </c>
    </row>
    <row r="19" spans="1:14" x14ac:dyDescent="0.25">
      <c r="A19" s="4" t="s">
        <v>41</v>
      </c>
      <c r="B19" s="12">
        <v>88000</v>
      </c>
      <c r="C19" s="12">
        <v>33009.309000000001</v>
      </c>
      <c r="D19" s="12">
        <v>114211.09699999999</v>
      </c>
      <c r="E19" s="12">
        <v>204664.21</v>
      </c>
      <c r="F19" s="12">
        <v>154000</v>
      </c>
      <c r="G19" s="12">
        <v>137105</v>
      </c>
      <c r="H19" s="12">
        <v>221316.625</v>
      </c>
      <c r="I19" s="12">
        <v>214999</v>
      </c>
      <c r="J19" s="12">
        <v>113074.75</v>
      </c>
      <c r="K19" s="12">
        <v>271105</v>
      </c>
      <c r="L19" s="12">
        <v>261853</v>
      </c>
      <c r="M19" s="12">
        <v>117194</v>
      </c>
      <c r="N19" s="30">
        <f t="shared" si="0"/>
        <v>1930531.9909999999</v>
      </c>
    </row>
    <row r="20" spans="1:14" x14ac:dyDescent="0.25">
      <c r="A20" s="4" t="s">
        <v>10</v>
      </c>
      <c r="B20" s="12">
        <v>345372.21500000003</v>
      </c>
      <c r="C20" s="12">
        <v>381079.79100000003</v>
      </c>
      <c r="D20" s="12">
        <v>644023.19044000003</v>
      </c>
      <c r="E20" s="12">
        <v>622637.82999999996</v>
      </c>
      <c r="F20" s="12">
        <v>171329.98499999999</v>
      </c>
      <c r="G20" s="12">
        <v>587324.03</v>
      </c>
      <c r="H20" s="12">
        <v>451178.16499999998</v>
      </c>
      <c r="I20" s="12">
        <v>653560.51</v>
      </c>
      <c r="J20" s="12">
        <v>578143.76300000004</v>
      </c>
      <c r="K20" s="12">
        <v>723938.68299999996</v>
      </c>
      <c r="L20" s="12">
        <v>844921.16800000006</v>
      </c>
      <c r="M20" s="12">
        <v>587293.16399999999</v>
      </c>
      <c r="N20" s="30">
        <f t="shared" si="0"/>
        <v>6590802.4944399996</v>
      </c>
    </row>
    <row r="21" spans="1:14" x14ac:dyDescent="0.25">
      <c r="A21" s="4" t="s">
        <v>11</v>
      </c>
      <c r="B21" s="12">
        <v>28920.391899999999</v>
      </c>
      <c r="C21" s="12">
        <v>23221.452300000001</v>
      </c>
      <c r="D21" s="12">
        <v>21089.478249999993</v>
      </c>
      <c r="E21" s="12">
        <v>25741.022200000003</v>
      </c>
      <c r="F21" s="12">
        <v>27918.205540000006</v>
      </c>
      <c r="G21" s="12">
        <v>25532.581410000003</v>
      </c>
      <c r="H21" s="12">
        <v>24016.070599999992</v>
      </c>
      <c r="I21" s="12">
        <v>29191.87788</v>
      </c>
      <c r="J21" s="12">
        <v>29027.883809999999</v>
      </c>
      <c r="K21" s="12">
        <v>26962.697550000001</v>
      </c>
      <c r="L21" s="12">
        <v>21261.8053</v>
      </c>
      <c r="M21" s="12">
        <v>24980.8423</v>
      </c>
      <c r="N21" s="30">
        <f t="shared" si="0"/>
        <v>307864.30904000002</v>
      </c>
    </row>
    <row r="22" spans="1:14" x14ac:dyDescent="0.25">
      <c r="A22" s="4" t="s">
        <v>12</v>
      </c>
      <c r="B22" s="12">
        <v>287382.46190999995</v>
      </c>
      <c r="C22" s="12">
        <v>215244.81789999994</v>
      </c>
      <c r="D22" s="12">
        <v>271639.77805000002</v>
      </c>
      <c r="E22" s="12">
        <v>216372.41762999998</v>
      </c>
      <c r="F22" s="12">
        <v>248106.45091000001</v>
      </c>
      <c r="G22" s="12">
        <v>274239.64490999997</v>
      </c>
      <c r="H22" s="12">
        <v>206651.52348999996</v>
      </c>
      <c r="I22" s="12">
        <v>208899.78801000002</v>
      </c>
      <c r="J22" s="12">
        <v>187596.53719000003</v>
      </c>
      <c r="K22" s="12">
        <v>218099.65985999999</v>
      </c>
      <c r="L22" s="12">
        <v>155364.82371000006</v>
      </c>
      <c r="M22" s="12">
        <v>180187.71796000007</v>
      </c>
      <c r="N22" s="30">
        <f t="shared" si="0"/>
        <v>2669785.6215300001</v>
      </c>
    </row>
    <row r="23" spans="1:14" x14ac:dyDescent="0.25">
      <c r="A23" s="4" t="s">
        <v>13</v>
      </c>
      <c r="B23" s="12">
        <v>101009.1</v>
      </c>
      <c r="C23" s="12">
        <v>22182.66</v>
      </c>
      <c r="D23" s="12">
        <v>79258.179999999993</v>
      </c>
      <c r="E23" s="12">
        <v>65503.28</v>
      </c>
      <c r="F23" s="12">
        <v>44001.81</v>
      </c>
      <c r="G23" s="12">
        <v>92854.11</v>
      </c>
      <c r="H23" s="12">
        <v>37705.24</v>
      </c>
      <c r="I23" s="12">
        <v>66708.200000000012</v>
      </c>
      <c r="J23" s="12">
        <v>108450.38</v>
      </c>
      <c r="K23" s="12">
        <v>78815.8</v>
      </c>
      <c r="L23" s="12">
        <v>114681.91</v>
      </c>
      <c r="M23" s="12">
        <v>105511.62</v>
      </c>
      <c r="N23" s="30">
        <f t="shared" si="0"/>
        <v>916682.29</v>
      </c>
    </row>
    <row r="24" spans="1:14" x14ac:dyDescent="0.25">
      <c r="A24" s="4" t="s">
        <v>14</v>
      </c>
      <c r="B24" s="12">
        <v>57388.572999999997</v>
      </c>
      <c r="C24" s="12">
        <v>35264.300000000003</v>
      </c>
      <c r="D24" s="12">
        <v>44648.963639999994</v>
      </c>
      <c r="E24" s="12">
        <v>78104.643299999996</v>
      </c>
      <c r="F24" s="12">
        <v>43628.764199999998</v>
      </c>
      <c r="G24" s="12">
        <v>22535.765499999998</v>
      </c>
      <c r="H24" s="12">
        <v>42826.57548</v>
      </c>
      <c r="I24" s="12">
        <v>22244.822500000002</v>
      </c>
      <c r="J24" s="12">
        <v>66490.550300000003</v>
      </c>
      <c r="K24" s="12">
        <v>34150.290999999997</v>
      </c>
      <c r="L24" s="12">
        <v>5.5068000000000001</v>
      </c>
      <c r="M24" s="12">
        <v>13.954000000000001</v>
      </c>
      <c r="N24" s="30">
        <f t="shared" si="0"/>
        <v>447302.70972000004</v>
      </c>
    </row>
    <row r="25" spans="1:14" x14ac:dyDescent="0.25">
      <c r="A25" s="4" t="s">
        <v>15</v>
      </c>
      <c r="B25" s="12">
        <v>79544.5</v>
      </c>
      <c r="C25" s="12">
        <v>55937.799999999996</v>
      </c>
      <c r="D25" s="12">
        <v>55332.400000000009</v>
      </c>
      <c r="E25" s="12">
        <v>55976.2</v>
      </c>
      <c r="F25" s="12">
        <v>67984</v>
      </c>
      <c r="G25" s="12">
        <v>67887.3</v>
      </c>
      <c r="H25" s="12">
        <v>45868.700000000004</v>
      </c>
      <c r="I25" s="12">
        <v>67391.301000000007</v>
      </c>
      <c r="J25" s="12">
        <v>67947.399999999994</v>
      </c>
      <c r="K25" s="12">
        <v>0</v>
      </c>
      <c r="L25" s="12">
        <v>0</v>
      </c>
      <c r="M25" s="12">
        <v>0</v>
      </c>
      <c r="N25" s="30">
        <f t="shared" si="0"/>
        <v>563869.60100000002</v>
      </c>
    </row>
    <row r="26" spans="1:14" x14ac:dyDescent="0.25">
      <c r="A26" s="13" t="s">
        <v>43</v>
      </c>
      <c r="B26" s="12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5883.5839999999998</v>
      </c>
      <c r="N26" s="30">
        <f t="shared" si="0"/>
        <v>5883.5839999999998</v>
      </c>
    </row>
    <row r="27" spans="1:14" x14ac:dyDescent="0.25">
      <c r="A27" s="4" t="s">
        <v>42</v>
      </c>
      <c r="B27" s="12">
        <v>0</v>
      </c>
      <c r="C27" s="12">
        <v>0</v>
      </c>
      <c r="D27" s="12">
        <v>0</v>
      </c>
      <c r="E27" s="12">
        <v>7.2999999999999995E-2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254.44800000000001</v>
      </c>
      <c r="L27" s="12">
        <v>349.62400000000002</v>
      </c>
      <c r="M27" s="12">
        <v>175.959</v>
      </c>
      <c r="N27" s="30">
        <f t="shared" si="0"/>
        <v>780.10400000000004</v>
      </c>
    </row>
    <row r="28" spans="1:14" x14ac:dyDescent="0.25">
      <c r="A28" s="4" t="s">
        <v>16</v>
      </c>
      <c r="B28" s="12">
        <v>454504.60069999995</v>
      </c>
      <c r="C28" s="12">
        <v>673996.27</v>
      </c>
      <c r="D28" s="12">
        <v>470548.3</v>
      </c>
      <c r="E28" s="12">
        <v>385099.08000000007</v>
      </c>
      <c r="F28" s="12">
        <v>434539.36</v>
      </c>
      <c r="G28" s="12">
        <v>158194.79999999999</v>
      </c>
      <c r="H28" s="12">
        <v>124212.9</v>
      </c>
      <c r="I28" s="12">
        <v>146073.69999999998</v>
      </c>
      <c r="J28" s="12">
        <v>138469.1</v>
      </c>
      <c r="K28" s="12">
        <v>589453</v>
      </c>
      <c r="L28" s="12">
        <v>647313.32000000007</v>
      </c>
      <c r="M28" s="12">
        <v>700012.89999999991</v>
      </c>
      <c r="N28" s="30">
        <f t="shared" si="0"/>
        <v>4922417.3307000007</v>
      </c>
    </row>
    <row r="29" spans="1:14" x14ac:dyDescent="0.25">
      <c r="A29" s="4" t="s">
        <v>17</v>
      </c>
      <c r="B29" s="12">
        <v>475757</v>
      </c>
      <c r="C29" s="12">
        <v>592865</v>
      </c>
      <c r="D29" s="12">
        <v>400839.55900000001</v>
      </c>
      <c r="E29" s="12">
        <v>393250</v>
      </c>
      <c r="F29" s="12">
        <v>310334.02500000002</v>
      </c>
      <c r="G29" s="12">
        <v>653974</v>
      </c>
      <c r="H29" s="12">
        <v>242825</v>
      </c>
      <c r="I29" s="12">
        <v>585624</v>
      </c>
      <c r="J29" s="12">
        <v>404672</v>
      </c>
      <c r="K29" s="12">
        <v>629452</v>
      </c>
      <c r="L29" s="12">
        <v>307700</v>
      </c>
      <c r="M29" s="12">
        <v>579957</v>
      </c>
      <c r="N29" s="30">
        <f t="shared" si="0"/>
        <v>5577249.5839999998</v>
      </c>
    </row>
    <row r="30" spans="1:14" x14ac:dyDescent="0.25">
      <c r="A30" s="4" t="s">
        <v>39</v>
      </c>
      <c r="B30" s="12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2.8410000000000002</v>
      </c>
      <c r="L30" s="12">
        <v>0</v>
      </c>
      <c r="M30" s="12">
        <v>34830.997000000003</v>
      </c>
      <c r="N30" s="30">
        <f t="shared" si="0"/>
        <v>34833.838000000003</v>
      </c>
    </row>
    <row r="31" spans="1:14" x14ac:dyDescent="0.25">
      <c r="A31" s="4" t="s">
        <v>18</v>
      </c>
      <c r="B31" s="12">
        <v>0</v>
      </c>
      <c r="C31" s="12">
        <v>0</v>
      </c>
      <c r="D31" s="12">
        <v>7126.1480000000001</v>
      </c>
      <c r="E31" s="12">
        <v>8085.7744999999995</v>
      </c>
      <c r="F31" s="12">
        <v>0</v>
      </c>
      <c r="G31" s="12">
        <v>11014.609</v>
      </c>
      <c r="H31" s="12">
        <v>0</v>
      </c>
      <c r="I31" s="12">
        <v>0.38</v>
      </c>
      <c r="J31" s="12">
        <v>0</v>
      </c>
      <c r="K31" s="12">
        <v>4144.4849999999997</v>
      </c>
      <c r="L31" s="12">
        <v>9047</v>
      </c>
      <c r="M31" s="12">
        <v>0</v>
      </c>
      <c r="N31" s="30">
        <f t="shared" si="0"/>
        <v>39418.396500000003</v>
      </c>
    </row>
    <row r="32" spans="1:14" x14ac:dyDescent="0.25">
      <c r="A32" s="4" t="s">
        <v>19</v>
      </c>
      <c r="B32" s="12">
        <v>172464.53719000009</v>
      </c>
      <c r="C32" s="12">
        <v>120261.96907999995</v>
      </c>
      <c r="D32" s="12">
        <v>169405.31494000001</v>
      </c>
      <c r="E32" s="12">
        <v>142607.28483999995</v>
      </c>
      <c r="F32" s="12">
        <v>206786.81861000007</v>
      </c>
      <c r="G32" s="12">
        <v>193379.39511000001</v>
      </c>
      <c r="H32" s="12">
        <v>164998.01207999999</v>
      </c>
      <c r="I32" s="12">
        <v>146963.70773000005</v>
      </c>
      <c r="J32" s="12">
        <v>154205.23202</v>
      </c>
      <c r="K32" s="12">
        <v>137302.39934</v>
      </c>
      <c r="L32" s="12">
        <v>185779.34268</v>
      </c>
      <c r="M32" s="12">
        <v>198952.23393999998</v>
      </c>
      <c r="N32" s="30">
        <f t="shared" si="0"/>
        <v>1993106.24756</v>
      </c>
    </row>
    <row r="33" spans="1:14" x14ac:dyDescent="0.25">
      <c r="A33" s="4" t="s">
        <v>40</v>
      </c>
      <c r="B33" s="12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30">
        <f t="shared" si="0"/>
        <v>0</v>
      </c>
    </row>
    <row r="34" spans="1:14" x14ac:dyDescent="0.25">
      <c r="A34" s="4" t="s">
        <v>20</v>
      </c>
      <c r="B34" s="12">
        <v>51629.481999999996</v>
      </c>
      <c r="C34" s="12">
        <v>1.1000000000000001</v>
      </c>
      <c r="D34" s="12">
        <v>57691.641410000004</v>
      </c>
      <c r="E34" s="12">
        <v>12.932</v>
      </c>
      <c r="F34" s="12">
        <v>60377.037599999996</v>
      </c>
      <c r="G34" s="12">
        <v>55950.524000000005</v>
      </c>
      <c r="H34" s="12">
        <v>11.320460000000001</v>
      </c>
      <c r="I34" s="12">
        <v>59101.275999999998</v>
      </c>
      <c r="J34" s="12">
        <v>12.403</v>
      </c>
      <c r="K34" s="12">
        <v>56645.345000000001</v>
      </c>
      <c r="L34" s="12">
        <v>60516.075000000004</v>
      </c>
      <c r="M34" s="12">
        <v>7.1369999999999996</v>
      </c>
      <c r="N34" s="30">
        <f t="shared" si="0"/>
        <v>401956.27346999996</v>
      </c>
    </row>
    <row r="35" spans="1:14" x14ac:dyDescent="0.25">
      <c r="A35" s="4" t="s">
        <v>21</v>
      </c>
      <c r="B35" s="12">
        <v>304.46100000000001</v>
      </c>
      <c r="C35" s="12">
        <v>603.06000000000006</v>
      </c>
      <c r="D35" s="12">
        <v>511.67020000000002</v>
      </c>
      <c r="E35" s="12">
        <v>4.0829000000000004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346.5</v>
      </c>
      <c r="M35" s="12">
        <v>3074.1871499999997</v>
      </c>
      <c r="N35" s="30">
        <f t="shared" si="0"/>
        <v>4843.9612500000003</v>
      </c>
    </row>
    <row r="36" spans="1:14" x14ac:dyDescent="0.25">
      <c r="A36" s="4" t="s">
        <v>22</v>
      </c>
      <c r="B36" s="12">
        <v>5023.2894999999999</v>
      </c>
      <c r="C36" s="12">
        <v>7009.0556199999992</v>
      </c>
      <c r="D36" s="12">
        <v>6546.5814400000008</v>
      </c>
      <c r="E36" s="12">
        <v>1270.7860000000001</v>
      </c>
      <c r="F36" s="12">
        <v>3045.0095999999999</v>
      </c>
      <c r="G36" s="12">
        <v>14.751009999999999</v>
      </c>
      <c r="H36" s="12">
        <v>107.12899999999999</v>
      </c>
      <c r="I36" s="12">
        <v>178.46799999999999</v>
      </c>
      <c r="J36" s="12">
        <v>707.47699999999998</v>
      </c>
      <c r="K36" s="12">
        <v>1033.1709999999998</v>
      </c>
      <c r="L36" s="12">
        <v>3297.2383799999998</v>
      </c>
      <c r="M36" s="12">
        <v>3077.2683200000001</v>
      </c>
      <c r="N36" s="30">
        <f t="shared" si="0"/>
        <v>31310.224869999998</v>
      </c>
    </row>
    <row r="37" spans="1:14" x14ac:dyDescent="0.25">
      <c r="A37" s="4" t="s">
        <v>23</v>
      </c>
      <c r="B37" s="12">
        <v>23.631399999999999</v>
      </c>
      <c r="C37" s="12">
        <v>39789.407999999996</v>
      </c>
      <c r="D37" s="12">
        <v>10509.592799999999</v>
      </c>
      <c r="E37" s="12">
        <v>950.91899999999998</v>
      </c>
      <c r="F37" s="12">
        <v>547.45400000000006</v>
      </c>
      <c r="G37" s="12">
        <v>230.5359</v>
      </c>
      <c r="H37" s="12">
        <v>16806.391</v>
      </c>
      <c r="I37" s="12">
        <v>42791.162499999999</v>
      </c>
      <c r="J37" s="12">
        <v>61404.426599999999</v>
      </c>
      <c r="K37" s="12">
        <v>52156.611799999999</v>
      </c>
      <c r="L37" s="12">
        <v>315.90899999999999</v>
      </c>
      <c r="M37" s="12">
        <v>83909.695000000007</v>
      </c>
      <c r="N37" s="30">
        <f t="shared" si="0"/>
        <v>309435.73699999996</v>
      </c>
    </row>
    <row r="38" spans="1:14" x14ac:dyDescent="0.25">
      <c r="A38" s="4" t="s">
        <v>24</v>
      </c>
      <c r="B38" s="12">
        <v>466984.48755999986</v>
      </c>
      <c r="C38" s="12">
        <v>372754.16338000033</v>
      </c>
      <c r="D38" s="12">
        <v>442728.81415000022</v>
      </c>
      <c r="E38" s="12">
        <v>420742.96099999937</v>
      </c>
      <c r="F38" s="12">
        <v>466975.04766999977</v>
      </c>
      <c r="G38" s="12">
        <v>473924.19643000019</v>
      </c>
      <c r="H38" s="12">
        <v>452102.27927000029</v>
      </c>
      <c r="I38" s="12">
        <v>456843.00680000026</v>
      </c>
      <c r="J38" s="12">
        <v>390028.99987000035</v>
      </c>
      <c r="K38" s="12">
        <v>358871.40898000012</v>
      </c>
      <c r="L38" s="12">
        <v>353661.15710999985</v>
      </c>
      <c r="M38" s="12">
        <v>356753.21771999996</v>
      </c>
      <c r="N38" s="30">
        <f t="shared" si="0"/>
        <v>5012369.7399400007</v>
      </c>
    </row>
    <row r="39" spans="1:14" x14ac:dyDescent="0.25">
      <c r="A39" s="4" t="s">
        <v>25</v>
      </c>
      <c r="B39" s="12">
        <v>179203.79752000005</v>
      </c>
      <c r="C39" s="12">
        <v>105846.48777999992</v>
      </c>
      <c r="D39" s="12">
        <v>235377.03147999995</v>
      </c>
      <c r="E39" s="12">
        <v>151492.11882000006</v>
      </c>
      <c r="F39" s="12">
        <v>178683.41323000001</v>
      </c>
      <c r="G39" s="12">
        <v>138810.85082999998</v>
      </c>
      <c r="H39" s="12">
        <v>119995.2830600001</v>
      </c>
      <c r="I39" s="12">
        <v>155402.63438999993</v>
      </c>
      <c r="J39" s="12">
        <v>230693.49786000006</v>
      </c>
      <c r="K39" s="12">
        <v>87412.61029000007</v>
      </c>
      <c r="L39" s="12">
        <v>193617.56351999997</v>
      </c>
      <c r="M39" s="12">
        <v>104279.59049000002</v>
      </c>
      <c r="N39" s="30">
        <f t="shared" si="0"/>
        <v>1880814.8792700002</v>
      </c>
    </row>
    <row r="40" spans="1:14" x14ac:dyDescent="0.25">
      <c r="A40" s="4" t="s">
        <v>26</v>
      </c>
      <c r="B40" s="12">
        <v>48919.919500000004</v>
      </c>
      <c r="C40" s="12">
        <v>98920.265350000016</v>
      </c>
      <c r="D40" s="12">
        <v>41495.197399999997</v>
      </c>
      <c r="E40" s="12">
        <v>22095.551719999996</v>
      </c>
      <c r="F40" s="12">
        <v>105099.8821</v>
      </c>
      <c r="G40" s="12">
        <v>32517.262540000003</v>
      </c>
      <c r="H40" s="12">
        <v>36676.772600000004</v>
      </c>
      <c r="I40" s="12">
        <v>40062.405289999995</v>
      </c>
      <c r="J40" s="12">
        <v>38566.321020000003</v>
      </c>
      <c r="K40" s="12">
        <v>64918.140959999997</v>
      </c>
      <c r="L40" s="12">
        <v>67784.580979999999</v>
      </c>
      <c r="M40" s="12">
        <v>49269.328410000002</v>
      </c>
      <c r="N40" s="30">
        <f t="shared" si="0"/>
        <v>646325.62786999997</v>
      </c>
    </row>
    <row r="41" spans="1:14" x14ac:dyDescent="0.25">
      <c r="A41" s="22" t="s">
        <v>51</v>
      </c>
      <c r="B41" s="12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30">
        <f t="shared" si="0"/>
        <v>0</v>
      </c>
    </row>
    <row r="42" spans="1:14" x14ac:dyDescent="0.25">
      <c r="A42" s="4" t="s">
        <v>44</v>
      </c>
      <c r="B42" s="12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30">
        <f t="shared" si="0"/>
        <v>0</v>
      </c>
    </row>
    <row r="43" spans="1:14" x14ac:dyDescent="0.25">
      <c r="A43" s="4" t="s">
        <v>45</v>
      </c>
      <c r="B43" s="12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30">
        <f t="shared" si="0"/>
        <v>0</v>
      </c>
    </row>
    <row r="44" spans="1:14" x14ac:dyDescent="0.25">
      <c r="A44" s="19" t="s">
        <v>47</v>
      </c>
      <c r="B44" s="12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30">
        <f t="shared" si="0"/>
        <v>0</v>
      </c>
    </row>
    <row r="45" spans="1:14" x14ac:dyDescent="0.25">
      <c r="A45" s="20" t="s">
        <v>46</v>
      </c>
      <c r="B45" s="12"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0.92100000000000004</v>
      </c>
      <c r="K45" s="12">
        <v>91128</v>
      </c>
      <c r="L45" s="12">
        <v>78922.799999999988</v>
      </c>
      <c r="M45" s="12">
        <v>68280.7</v>
      </c>
      <c r="N45" s="30">
        <f t="shared" si="0"/>
        <v>238332.42099999997</v>
      </c>
    </row>
    <row r="46" spans="1:14" x14ac:dyDescent="0.25">
      <c r="A46" s="20" t="s">
        <v>54</v>
      </c>
      <c r="B46" s="12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30">
        <f t="shared" si="0"/>
        <v>0</v>
      </c>
    </row>
    <row r="47" spans="1:14" x14ac:dyDescent="0.25">
      <c r="A47" s="4" t="s">
        <v>27</v>
      </c>
      <c r="B47" s="12">
        <v>195758.60399999996</v>
      </c>
      <c r="C47" s="12">
        <v>9782.723</v>
      </c>
      <c r="D47" s="12">
        <v>162099.99900000001</v>
      </c>
      <c r="E47" s="12">
        <v>34652.548000000003</v>
      </c>
      <c r="F47" s="12">
        <v>188388.99039999998</v>
      </c>
      <c r="G47" s="12">
        <v>100104.79600000002</v>
      </c>
      <c r="H47" s="12">
        <v>107275.74200000001</v>
      </c>
      <c r="I47" s="12">
        <v>58116.322999999989</v>
      </c>
      <c r="J47" s="12">
        <v>128498.78540000001</v>
      </c>
      <c r="K47" s="12">
        <v>48533.504999999997</v>
      </c>
      <c r="L47" s="12">
        <v>99032.590999999986</v>
      </c>
      <c r="M47" s="12">
        <v>107949.96040000001</v>
      </c>
      <c r="N47" s="30">
        <f t="shared" si="0"/>
        <v>1240194.5671999999</v>
      </c>
    </row>
    <row r="48" spans="1:14" x14ac:dyDescent="0.25">
      <c r="A48" s="4" t="s">
        <v>28</v>
      </c>
      <c r="B48" s="12">
        <v>269011.67836000002</v>
      </c>
      <c r="C48" s="12">
        <v>288725.43662000005</v>
      </c>
      <c r="D48" s="12">
        <v>388628.04687000014</v>
      </c>
      <c r="E48" s="12">
        <v>408392.56270000013</v>
      </c>
      <c r="F48" s="12">
        <v>377986.27039000014</v>
      </c>
      <c r="G48" s="12">
        <v>306714.15214999969</v>
      </c>
      <c r="H48" s="12">
        <v>274582.57239000016</v>
      </c>
      <c r="I48" s="12">
        <v>286821.70272999984</v>
      </c>
      <c r="J48" s="12">
        <v>268647.91767999995</v>
      </c>
      <c r="K48" s="12">
        <v>230111.56389000011</v>
      </c>
      <c r="L48" s="12">
        <v>195006.56984999991</v>
      </c>
      <c r="M48" s="12">
        <v>226787.83596999981</v>
      </c>
      <c r="N48" s="30">
        <f t="shared" si="0"/>
        <v>3521416.3096000003</v>
      </c>
    </row>
    <row r="49" spans="1:14" ht="13.8" thickBot="1" x14ac:dyDescent="0.3">
      <c r="A49" s="4" t="s">
        <v>29</v>
      </c>
      <c r="B49" s="12">
        <v>136750.19380000001</v>
      </c>
      <c r="C49" s="12">
        <v>290055.52659999992</v>
      </c>
      <c r="D49" s="12">
        <v>42674.153999999995</v>
      </c>
      <c r="E49" s="12">
        <v>88257.357999999993</v>
      </c>
      <c r="F49" s="12">
        <v>170148.25639999998</v>
      </c>
      <c r="G49" s="12">
        <v>129010.65100000001</v>
      </c>
      <c r="H49" s="12">
        <v>116467.60900000001</v>
      </c>
      <c r="I49" s="12">
        <v>289651.93296000001</v>
      </c>
      <c r="J49" s="12">
        <v>149108.18640000001</v>
      </c>
      <c r="K49" s="12">
        <v>100325.12700000001</v>
      </c>
      <c r="L49" s="12">
        <v>284044.23499999999</v>
      </c>
      <c r="M49" s="12">
        <v>183045.02600000001</v>
      </c>
      <c r="N49" s="30">
        <f t="shared" si="0"/>
        <v>1979538.2561599999</v>
      </c>
    </row>
    <row r="50" spans="1:14" ht="13.8" thickBot="1" x14ac:dyDescent="0.3">
      <c r="A50" s="5" t="s">
        <v>35</v>
      </c>
      <c r="B50" s="6">
        <f t="shared" ref="B50:M50" si="1">SUM(B7:B49)</f>
        <v>5243655.7840700001</v>
      </c>
      <c r="C50" s="6">
        <f t="shared" si="1"/>
        <v>4567442.3198799994</v>
      </c>
      <c r="D50" s="6">
        <f t="shared" si="1"/>
        <v>5645864.6788199991</v>
      </c>
      <c r="E50" s="6">
        <f t="shared" si="1"/>
        <v>5241745.4684499996</v>
      </c>
      <c r="F50" s="6">
        <f t="shared" si="1"/>
        <v>5096819.7389699994</v>
      </c>
      <c r="G50" s="6">
        <f t="shared" si="1"/>
        <v>5114882.1554899989</v>
      </c>
      <c r="H50" s="6">
        <f t="shared" si="1"/>
        <v>4325323.1107800016</v>
      </c>
      <c r="I50" s="6">
        <f t="shared" si="1"/>
        <v>5207178.6720700003</v>
      </c>
      <c r="J50" s="6">
        <f t="shared" si="1"/>
        <v>4823770.9313400006</v>
      </c>
      <c r="K50" s="6">
        <f t="shared" si="1"/>
        <v>5270826.2271200009</v>
      </c>
      <c r="L50" s="6">
        <f t="shared" si="1"/>
        <v>5582916.7537800008</v>
      </c>
      <c r="M50" s="6">
        <f t="shared" si="1"/>
        <v>5358031.1222199993</v>
      </c>
      <c r="N50" s="6">
        <f t="shared" ref="N50" si="2">SUM(N7:N49)</f>
        <v>61478456.962990001</v>
      </c>
    </row>
    <row r="51" spans="1:14" ht="14.4" customHeight="1" x14ac:dyDescent="0.25">
      <c r="A51" s="28" t="s">
        <v>37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</row>
    <row r="52" spans="1:14" ht="13.8" thickBot="1" x14ac:dyDescent="0.3"/>
    <row r="53" spans="1:14" ht="15" customHeight="1" thickBot="1" x14ac:dyDescent="0.3">
      <c r="A53" s="24" t="s">
        <v>33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</row>
    <row r="54" spans="1:14" ht="13.8" thickBot="1" x14ac:dyDescent="0.3">
      <c r="A54" s="7" t="s">
        <v>31</v>
      </c>
      <c r="B54" s="16" t="s">
        <v>50</v>
      </c>
      <c r="C54" s="16" t="s">
        <v>49</v>
      </c>
      <c r="D54" s="16" t="s">
        <v>52</v>
      </c>
      <c r="E54" s="16" t="s">
        <v>56</v>
      </c>
      <c r="F54" s="16" t="s">
        <v>57</v>
      </c>
      <c r="G54" s="16" t="s">
        <v>58</v>
      </c>
      <c r="H54" s="16" t="s">
        <v>60</v>
      </c>
      <c r="I54" s="16" t="s">
        <v>59</v>
      </c>
      <c r="J54" s="16" t="s">
        <v>61</v>
      </c>
      <c r="K54" s="16" t="s">
        <v>62</v>
      </c>
      <c r="L54" s="16" t="s">
        <v>63</v>
      </c>
      <c r="M54" s="16" t="s">
        <v>64</v>
      </c>
    </row>
    <row r="55" spans="1:14" x14ac:dyDescent="0.25">
      <c r="A55" s="4" t="s">
        <v>0</v>
      </c>
      <c r="B55" s="8"/>
      <c r="C55" s="9">
        <f t="shared" ref="C55:M55" si="3">C7/B7-1</f>
        <v>-0.49426459046142657</v>
      </c>
      <c r="D55" s="9">
        <f t="shared" si="3"/>
        <v>0.11174240737991137</v>
      </c>
      <c r="E55" s="9">
        <f t="shared" si="3"/>
        <v>1.005874577861654E-2</v>
      </c>
      <c r="F55" s="9">
        <f t="shared" si="3"/>
        <v>0.15053094421674795</v>
      </c>
      <c r="G55" s="9">
        <f t="shared" si="3"/>
        <v>-0.27661317896337578</v>
      </c>
      <c r="H55" s="9">
        <f t="shared" si="3"/>
        <v>-0.12342283885340288</v>
      </c>
      <c r="I55" s="9">
        <f t="shared" si="3"/>
        <v>0.21900908013492471</v>
      </c>
      <c r="J55" s="9">
        <f t="shared" si="3"/>
        <v>-0.31116509345466281</v>
      </c>
      <c r="K55" s="9">
        <f t="shared" si="3"/>
        <v>0.53736815790600456</v>
      </c>
      <c r="L55" s="9">
        <f t="shared" si="3"/>
        <v>-0.28721145729993691</v>
      </c>
      <c r="M55" s="9">
        <f t="shared" si="3"/>
        <v>0.48168011011847933</v>
      </c>
    </row>
    <row r="56" spans="1:14" x14ac:dyDescent="0.25">
      <c r="A56" s="4" t="s">
        <v>1</v>
      </c>
      <c r="B56" s="8"/>
      <c r="C56" s="9">
        <f t="shared" ref="C56:M56" si="4">C8/B8-1</f>
        <v>0.84730881923396106</v>
      </c>
      <c r="D56" s="9">
        <f t="shared" si="4"/>
        <v>-0.33608970279468153</v>
      </c>
      <c r="E56" s="9">
        <f t="shared" si="4"/>
        <v>0.51893737650986904</v>
      </c>
      <c r="F56" s="9">
        <f t="shared" si="4"/>
        <v>0.16432911799260985</v>
      </c>
      <c r="G56" s="9">
        <f t="shared" si="4"/>
        <v>-0.34493416760009132</v>
      </c>
      <c r="H56" s="9">
        <f t="shared" si="4"/>
        <v>0.23497903526989017</v>
      </c>
      <c r="I56" s="9">
        <f t="shared" si="4"/>
        <v>8.3619748530876281E-2</v>
      </c>
      <c r="J56" s="9">
        <f t="shared" si="4"/>
        <v>-0.1624314713027738</v>
      </c>
      <c r="K56" s="9">
        <f t="shared" si="4"/>
        <v>0.9426266033504247</v>
      </c>
      <c r="L56" s="9">
        <f t="shared" si="4"/>
        <v>-0.31855982850938469</v>
      </c>
      <c r="M56" s="9">
        <f t="shared" si="4"/>
        <v>-7.7663041995142179E-2</v>
      </c>
    </row>
    <row r="57" spans="1:14" x14ac:dyDescent="0.25">
      <c r="A57" s="4" t="s">
        <v>2</v>
      </c>
      <c r="B57" s="8"/>
      <c r="C57" s="9">
        <f t="shared" ref="C57:M57" si="5">C9/B9-1</f>
        <v>-7.9667817805199936E-2</v>
      </c>
      <c r="D57" s="9">
        <f t="shared" si="5"/>
        <v>6.6654097680671542E-2</v>
      </c>
      <c r="E57" s="9">
        <f t="shared" si="5"/>
        <v>-3.4677695870312664E-2</v>
      </c>
      <c r="F57" s="9">
        <f t="shared" si="5"/>
        <v>-0.15544234774773025</v>
      </c>
      <c r="G57" s="9">
        <f t="shared" si="5"/>
        <v>-0.47995808327016976</v>
      </c>
      <c r="H57" s="9">
        <f t="shared" si="5"/>
        <v>0.36894069904497218</v>
      </c>
      <c r="I57" s="9">
        <f t="shared" si="5"/>
        <v>0.5157685001908654</v>
      </c>
      <c r="J57" s="9">
        <f t="shared" si="5"/>
        <v>-0.80777224238422018</v>
      </c>
      <c r="K57" s="9">
        <f t="shared" si="5"/>
        <v>4.8814474660241007</v>
      </c>
      <c r="L57" s="9">
        <f t="shared" si="5"/>
        <v>-0.33061569533882529</v>
      </c>
      <c r="M57" s="9">
        <f t="shared" si="5"/>
        <v>-0.10524382394950804</v>
      </c>
    </row>
    <row r="58" spans="1:14" x14ac:dyDescent="0.25">
      <c r="A58" s="4" t="s">
        <v>3</v>
      </c>
      <c r="B58" s="8"/>
      <c r="C58" s="9">
        <f t="shared" ref="C58:M58" si="6">C10/B10-1</f>
        <v>7.5412021725777212E-2</v>
      </c>
      <c r="D58" s="9">
        <f t="shared" si="6"/>
        <v>-0.99992464986989382</v>
      </c>
      <c r="E58" s="9">
        <f t="shared" si="6"/>
        <v>19412.563952847857</v>
      </c>
      <c r="F58" s="9">
        <f t="shared" si="6"/>
        <v>-0.65043229106489875</v>
      </c>
      <c r="G58" s="9">
        <f t="shared" si="6"/>
        <v>-8.2009136888472667E-2</v>
      </c>
      <c r="H58" s="9">
        <f t="shared" si="6"/>
        <v>8.6709815606807794E-2</v>
      </c>
      <c r="I58" s="9">
        <f t="shared" si="6"/>
        <v>-0.99990466185645965</v>
      </c>
      <c r="J58" s="9">
        <f t="shared" si="6"/>
        <v>-0.62277999197767409</v>
      </c>
      <c r="K58" s="9">
        <f t="shared" si="6"/>
        <v>25478.076923076926</v>
      </c>
      <c r="L58" s="9">
        <f t="shared" si="6"/>
        <v>-0.99983362979401424</v>
      </c>
      <c r="M58" s="9">
        <f t="shared" si="6"/>
        <v>6125.3306326789852</v>
      </c>
    </row>
    <row r="59" spans="1:14" x14ac:dyDescent="0.25">
      <c r="A59" s="4" t="s">
        <v>4</v>
      </c>
      <c r="B59" s="8"/>
      <c r="C59" s="9">
        <f t="shared" ref="C59:M59" si="7">C11/B11-1</f>
        <v>-0.3478954231633854</v>
      </c>
      <c r="D59" s="9">
        <f t="shared" si="7"/>
        <v>1.2633634909995464</v>
      </c>
      <c r="E59" s="9">
        <f t="shared" si="7"/>
        <v>0.14465370114396681</v>
      </c>
      <c r="F59" s="9">
        <f t="shared" si="7"/>
        <v>-0.19621918606248689</v>
      </c>
      <c r="G59" s="9">
        <f t="shared" si="7"/>
        <v>0.19661674883686042</v>
      </c>
      <c r="H59" s="9">
        <f t="shared" si="7"/>
        <v>-6.4384120449567317E-2</v>
      </c>
      <c r="I59" s="9">
        <f t="shared" si="7"/>
        <v>-0.32539347707753619</v>
      </c>
      <c r="J59" s="9">
        <f t="shared" si="7"/>
        <v>0.54742045148445162</v>
      </c>
      <c r="K59" s="9">
        <f t="shared" si="7"/>
        <v>-0.25605502058336349</v>
      </c>
      <c r="L59" s="9">
        <f t="shared" si="7"/>
        <v>0.42472974537240016</v>
      </c>
      <c r="M59" s="9">
        <f t="shared" si="7"/>
        <v>3.094484332077152E-2</v>
      </c>
    </row>
    <row r="60" spans="1:14" x14ac:dyDescent="0.25">
      <c r="A60" s="4" t="s">
        <v>5</v>
      </c>
      <c r="B60" s="8"/>
      <c r="C60" s="9">
        <f t="shared" ref="C60:M60" si="8">C12/B12-1</f>
        <v>-0.58366031502756188</v>
      </c>
      <c r="D60" s="9">
        <f t="shared" si="8"/>
        <v>1.2602300919209242</v>
      </c>
      <c r="E60" s="9">
        <f t="shared" si="8"/>
        <v>-0.27665437465335907</v>
      </c>
      <c r="F60" s="9">
        <f t="shared" si="8"/>
        <v>6.1109689148846513E-2</v>
      </c>
      <c r="G60" s="9">
        <f t="shared" si="8"/>
        <v>0.12258772627218106</v>
      </c>
      <c r="H60" s="9">
        <f t="shared" si="8"/>
        <v>6.5811786335999267E-2</v>
      </c>
      <c r="I60" s="9">
        <f t="shared" si="8"/>
        <v>-7.050113579157713E-2</v>
      </c>
      <c r="J60" s="9">
        <f t="shared" si="8"/>
        <v>0.32640831150458549</v>
      </c>
      <c r="K60" s="9">
        <f t="shared" si="8"/>
        <v>-0.606079063477169</v>
      </c>
      <c r="L60" s="9">
        <f t="shared" si="8"/>
        <v>1.207201170809324</v>
      </c>
      <c r="M60" s="9">
        <f t="shared" si="8"/>
        <v>-0.43801044736743555</v>
      </c>
    </row>
    <row r="61" spans="1:14" x14ac:dyDescent="0.25">
      <c r="A61" s="4" t="s">
        <v>36</v>
      </c>
      <c r="B61" s="8"/>
      <c r="C61" s="9" t="e">
        <f t="shared" ref="C61:M61" si="9">C13/B13-1</f>
        <v>#DIV/0!</v>
      </c>
      <c r="D61" s="9" t="e">
        <f t="shared" si="9"/>
        <v>#DIV/0!</v>
      </c>
      <c r="E61" s="9" t="e">
        <f t="shared" si="9"/>
        <v>#DIV/0!</v>
      </c>
      <c r="F61" s="9">
        <f t="shared" si="9"/>
        <v>-1</v>
      </c>
      <c r="G61" s="9" t="e">
        <f t="shared" si="9"/>
        <v>#DIV/0!</v>
      </c>
      <c r="H61" s="9" t="e">
        <f t="shared" si="9"/>
        <v>#DIV/0!</v>
      </c>
      <c r="I61" s="9" t="e">
        <f t="shared" si="9"/>
        <v>#DIV/0!</v>
      </c>
      <c r="J61" s="9">
        <f t="shared" si="9"/>
        <v>-1</v>
      </c>
      <c r="K61" s="9" t="e">
        <f t="shared" si="9"/>
        <v>#DIV/0!</v>
      </c>
      <c r="L61" s="9" t="e">
        <f t="shared" si="9"/>
        <v>#DIV/0!</v>
      </c>
      <c r="M61" s="9" t="e">
        <f t="shared" si="9"/>
        <v>#DIV/0!</v>
      </c>
    </row>
    <row r="62" spans="1:14" x14ac:dyDescent="0.25">
      <c r="A62" s="4" t="s">
        <v>6</v>
      </c>
      <c r="B62" s="8"/>
      <c r="C62" s="9">
        <f t="shared" ref="C62:M62" si="10">C14/B14-1</f>
        <v>-1</v>
      </c>
      <c r="D62" s="9" t="e">
        <f t="shared" si="10"/>
        <v>#DIV/0!</v>
      </c>
      <c r="E62" s="9">
        <f t="shared" si="10"/>
        <v>-0.37328568342051172</v>
      </c>
      <c r="F62" s="9">
        <f t="shared" si="10"/>
        <v>0.57736673849110542</v>
      </c>
      <c r="G62" s="9">
        <f t="shared" si="10"/>
        <v>-1</v>
      </c>
      <c r="H62" s="9" t="e">
        <f t="shared" si="10"/>
        <v>#DIV/0!</v>
      </c>
      <c r="I62" s="9">
        <f t="shared" si="10"/>
        <v>-1</v>
      </c>
      <c r="J62" s="9" t="e">
        <f t="shared" si="10"/>
        <v>#DIV/0!</v>
      </c>
      <c r="K62" s="9" t="e">
        <f t="shared" si="10"/>
        <v>#DIV/0!</v>
      </c>
      <c r="L62" s="9" t="e">
        <f t="shared" si="10"/>
        <v>#DIV/0!</v>
      </c>
      <c r="M62" s="9" t="e">
        <f t="shared" si="10"/>
        <v>#DIV/0!</v>
      </c>
    </row>
    <row r="63" spans="1:14" x14ac:dyDescent="0.25">
      <c r="A63" s="4" t="s">
        <v>7</v>
      </c>
      <c r="B63" s="8"/>
      <c r="C63" s="9">
        <f t="shared" ref="C63:M63" si="11">C15/B15-1</f>
        <v>-0.4953332196416923</v>
      </c>
      <c r="D63" s="9">
        <f t="shared" si="11"/>
        <v>1.2277330480535618</v>
      </c>
      <c r="E63" s="9">
        <f t="shared" si="11"/>
        <v>0.80870089992105521</v>
      </c>
      <c r="F63" s="9">
        <f t="shared" si="11"/>
        <v>-0.73700649397608187</v>
      </c>
      <c r="G63" s="9">
        <f t="shared" si="11"/>
        <v>-0.43403217473647504</v>
      </c>
      <c r="H63" s="9">
        <f t="shared" si="11"/>
        <v>3.4372223287755688</v>
      </c>
      <c r="I63" s="9">
        <f t="shared" si="11"/>
        <v>-0.66525974415355416</v>
      </c>
      <c r="J63" s="9">
        <f t="shared" si="11"/>
        <v>0.90428245312159006</v>
      </c>
      <c r="K63" s="9">
        <f t="shared" si="11"/>
        <v>-0.68365353444174193</v>
      </c>
      <c r="L63" s="9">
        <f t="shared" si="11"/>
        <v>2.0260785670750274</v>
      </c>
      <c r="M63" s="9">
        <f t="shared" si="11"/>
        <v>4.1292461173140449E-2</v>
      </c>
    </row>
    <row r="64" spans="1:14" x14ac:dyDescent="0.25">
      <c r="A64" s="4" t="s">
        <v>8</v>
      </c>
      <c r="B64" s="8"/>
      <c r="C64" s="9">
        <f t="shared" ref="C64:M64" si="12">C16/B16-1</f>
        <v>-0.41693061757867966</v>
      </c>
      <c r="D64" s="9">
        <f t="shared" si="12"/>
        <v>0.93713939178422812</v>
      </c>
      <c r="E64" s="9">
        <f t="shared" si="12"/>
        <v>-0.35635103448600502</v>
      </c>
      <c r="F64" s="9">
        <f t="shared" si="12"/>
        <v>0.43151091754387561</v>
      </c>
      <c r="G64" s="9">
        <f t="shared" si="12"/>
        <v>-0.21494700941977773</v>
      </c>
      <c r="H64" s="9">
        <f t="shared" si="12"/>
        <v>-0.12342270782148368</v>
      </c>
      <c r="I64" s="9">
        <f t="shared" si="12"/>
        <v>0.5578321726225155</v>
      </c>
      <c r="J64" s="9">
        <f t="shared" si="12"/>
        <v>-0.34999718616175457</v>
      </c>
      <c r="K64" s="9">
        <f t="shared" si="12"/>
        <v>-3.3303654452963016E-3</v>
      </c>
      <c r="L64" s="9">
        <f t="shared" si="12"/>
        <v>-5.0199191166243717E-2</v>
      </c>
      <c r="M64" s="9">
        <f t="shared" si="12"/>
        <v>6.6883970534906023E-2</v>
      </c>
    </row>
    <row r="65" spans="1:13" x14ac:dyDescent="0.25">
      <c r="A65" s="4" t="s">
        <v>9</v>
      </c>
      <c r="B65" s="8"/>
      <c r="C65" s="9">
        <f t="shared" ref="C65:M65" si="13">C17/B17-1</f>
        <v>16536.33635496183</v>
      </c>
      <c r="D65" s="9">
        <f t="shared" si="13"/>
        <v>9.3742674248438851E-2</v>
      </c>
      <c r="E65" s="9">
        <f t="shared" si="13"/>
        <v>-0.64075391932259518</v>
      </c>
      <c r="F65" s="9">
        <f t="shared" si="13"/>
        <v>1.868485517307545</v>
      </c>
      <c r="G65" s="9">
        <f t="shared" si="13"/>
        <v>-1</v>
      </c>
      <c r="H65" s="9" t="e">
        <f t="shared" si="13"/>
        <v>#DIV/0!</v>
      </c>
      <c r="I65" s="9">
        <f t="shared" si="13"/>
        <v>31383.246290801188</v>
      </c>
      <c r="J65" s="9">
        <f t="shared" si="13"/>
        <v>-3.7548086600746045E-3</v>
      </c>
      <c r="K65" s="9">
        <f t="shared" si="13"/>
        <v>0.10421835486469333</v>
      </c>
      <c r="L65" s="9">
        <f t="shared" si="13"/>
        <v>-0.49580727094954968</v>
      </c>
      <c r="M65" s="9">
        <f t="shared" si="13"/>
        <v>-0.50607727206245101</v>
      </c>
    </row>
    <row r="66" spans="1:13" x14ac:dyDescent="0.25">
      <c r="A66" s="23" t="s">
        <v>55</v>
      </c>
      <c r="B66" s="8"/>
      <c r="C66" s="9" t="e">
        <f t="shared" ref="C66:M66" si="14">C18/B18-1</f>
        <v>#DIV/0!</v>
      </c>
      <c r="D66" s="9" t="e">
        <f t="shared" si="14"/>
        <v>#DIV/0!</v>
      </c>
      <c r="E66" s="9" t="e">
        <f t="shared" si="14"/>
        <v>#DIV/0!</v>
      </c>
      <c r="F66" s="9" t="e">
        <f t="shared" si="14"/>
        <v>#DIV/0!</v>
      </c>
      <c r="G66" s="9" t="e">
        <f t="shared" si="14"/>
        <v>#DIV/0!</v>
      </c>
      <c r="H66" s="9" t="e">
        <f t="shared" si="14"/>
        <v>#DIV/0!</v>
      </c>
      <c r="I66" s="9" t="e">
        <f t="shared" si="14"/>
        <v>#DIV/0!</v>
      </c>
      <c r="J66" s="9" t="e">
        <f t="shared" si="14"/>
        <v>#DIV/0!</v>
      </c>
      <c r="K66" s="9" t="e">
        <f t="shared" si="14"/>
        <v>#DIV/0!</v>
      </c>
      <c r="L66" s="9" t="e">
        <f t="shared" si="14"/>
        <v>#DIV/0!</v>
      </c>
      <c r="M66" s="9" t="e">
        <f t="shared" si="14"/>
        <v>#DIV/0!</v>
      </c>
    </row>
    <row r="67" spans="1:13" x14ac:dyDescent="0.25">
      <c r="A67" s="4" t="s">
        <v>41</v>
      </c>
      <c r="B67" s="8"/>
      <c r="C67" s="9">
        <f t="shared" ref="C67:M67" si="15">C19/B19-1</f>
        <v>-0.62489421590909089</v>
      </c>
      <c r="D67" s="9">
        <f t="shared" si="15"/>
        <v>2.4599663082920031</v>
      </c>
      <c r="E67" s="9">
        <f t="shared" si="15"/>
        <v>0.79198182467330658</v>
      </c>
      <c r="F67" s="9">
        <f t="shared" si="15"/>
        <v>-0.24754797138200169</v>
      </c>
      <c r="G67" s="9">
        <f t="shared" si="15"/>
        <v>-0.10970779220779225</v>
      </c>
      <c r="H67" s="9">
        <f t="shared" si="15"/>
        <v>0.61421264724116553</v>
      </c>
      <c r="I67" s="9">
        <f t="shared" si="15"/>
        <v>-2.8545641340771422E-2</v>
      </c>
      <c r="J67" s="9">
        <f t="shared" si="15"/>
        <v>-0.47406848403946067</v>
      </c>
      <c r="K67" s="9">
        <f t="shared" si="15"/>
        <v>1.3975732866975163</v>
      </c>
      <c r="L67" s="9">
        <f t="shared" si="15"/>
        <v>-3.4126998764316463E-2</v>
      </c>
      <c r="M67" s="9">
        <f t="shared" si="15"/>
        <v>-0.55244354657002215</v>
      </c>
    </row>
    <row r="68" spans="1:13" x14ac:dyDescent="0.25">
      <c r="A68" s="4" t="s">
        <v>10</v>
      </c>
      <c r="B68" s="8"/>
      <c r="C68" s="9">
        <f t="shared" ref="C68:M68" si="16">C20/B20-1</f>
        <v>0.10338867589565659</v>
      </c>
      <c r="D68" s="9">
        <f t="shared" si="16"/>
        <v>0.6899956535349312</v>
      </c>
      <c r="E68" s="9">
        <f t="shared" si="16"/>
        <v>-3.3205885684628011E-2</v>
      </c>
      <c r="F68" s="9">
        <f t="shared" si="16"/>
        <v>-0.72483203437863708</v>
      </c>
      <c r="G68" s="9">
        <f t="shared" si="16"/>
        <v>2.4280282578674135</v>
      </c>
      <c r="H68" s="9">
        <f t="shared" si="16"/>
        <v>-0.2318070741971856</v>
      </c>
      <c r="I68" s="9">
        <f t="shared" si="16"/>
        <v>0.44856413873663414</v>
      </c>
      <c r="J68" s="9">
        <f t="shared" si="16"/>
        <v>-0.11539367181165827</v>
      </c>
      <c r="K68" s="9">
        <f t="shared" si="16"/>
        <v>0.25217762316325443</v>
      </c>
      <c r="L68" s="9">
        <f t="shared" si="16"/>
        <v>0.16711703330819261</v>
      </c>
      <c r="M68" s="9">
        <f t="shared" si="16"/>
        <v>-0.30491365793311509</v>
      </c>
    </row>
    <row r="69" spans="1:13" x14ac:dyDescent="0.25">
      <c r="A69" s="4" t="s">
        <v>11</v>
      </c>
      <c r="B69" s="8"/>
      <c r="C69" s="9">
        <f t="shared" ref="C69:M69" si="17">C21/B21-1</f>
        <v>-0.19705609867617313</v>
      </c>
      <c r="D69" s="9">
        <f t="shared" si="17"/>
        <v>-9.1810538912762474E-2</v>
      </c>
      <c r="E69" s="9">
        <f t="shared" si="17"/>
        <v>0.22056230575547842</v>
      </c>
      <c r="F69" s="9">
        <f t="shared" si="17"/>
        <v>8.458029844673387E-2</v>
      </c>
      <c r="G69" s="9">
        <f t="shared" si="17"/>
        <v>-8.5450482359333058E-2</v>
      </c>
      <c r="H69" s="9">
        <f t="shared" si="17"/>
        <v>-5.9395122868620698E-2</v>
      </c>
      <c r="I69" s="9">
        <f t="shared" si="17"/>
        <v>0.21551432647770485</v>
      </c>
      <c r="J69" s="9">
        <f t="shared" si="17"/>
        <v>-5.6177978913907189E-3</v>
      </c>
      <c r="K69" s="9">
        <f t="shared" si="17"/>
        <v>-7.1144912716253561E-2</v>
      </c>
      <c r="L69" s="9">
        <f t="shared" si="17"/>
        <v>-0.21143627188741732</v>
      </c>
      <c r="M69" s="9">
        <f t="shared" si="17"/>
        <v>0.1749163322457854</v>
      </c>
    </row>
    <row r="70" spans="1:13" x14ac:dyDescent="0.25">
      <c r="A70" s="4" t="s">
        <v>12</v>
      </c>
      <c r="B70" s="8"/>
      <c r="C70" s="9">
        <f t="shared" ref="C70:M70" si="18">C22/B22-1</f>
        <v>-0.25101616685499573</v>
      </c>
      <c r="D70" s="9">
        <f t="shared" si="18"/>
        <v>0.26200379967428744</v>
      </c>
      <c r="E70" s="9">
        <f t="shared" si="18"/>
        <v>-0.20345827410382855</v>
      </c>
      <c r="F70" s="9">
        <f t="shared" si="18"/>
        <v>0.14666394925745885</v>
      </c>
      <c r="G70" s="9">
        <f t="shared" si="18"/>
        <v>0.10533057042309513</v>
      </c>
      <c r="H70" s="9">
        <f t="shared" si="18"/>
        <v>-0.24645642114283328</v>
      </c>
      <c r="I70" s="9">
        <f t="shared" si="18"/>
        <v>1.0879496468405359E-2</v>
      </c>
      <c r="J70" s="9">
        <f t="shared" si="18"/>
        <v>-0.10197832665574658</v>
      </c>
      <c r="K70" s="9">
        <f t="shared" si="18"/>
        <v>0.16259960405935447</v>
      </c>
      <c r="L70" s="9">
        <f t="shared" si="18"/>
        <v>-0.28764298023330226</v>
      </c>
      <c r="M70" s="9">
        <f t="shared" si="18"/>
        <v>0.15977165008942928</v>
      </c>
    </row>
    <row r="71" spans="1:13" x14ac:dyDescent="0.25">
      <c r="A71" s="4" t="s">
        <v>13</v>
      </c>
      <c r="B71" s="8"/>
      <c r="C71" s="9">
        <f t="shared" ref="C71:M71" si="19">C23/B23-1</f>
        <v>-0.78038948965984256</v>
      </c>
      <c r="D71" s="9">
        <f t="shared" si="19"/>
        <v>2.572979074646593</v>
      </c>
      <c r="E71" s="9">
        <f t="shared" si="19"/>
        <v>-0.17354549397929642</v>
      </c>
      <c r="F71" s="9">
        <f t="shared" si="19"/>
        <v>-0.32825027998597933</v>
      </c>
      <c r="G71" s="9">
        <f t="shared" si="19"/>
        <v>1.1102338744701639</v>
      </c>
      <c r="H71" s="9">
        <f t="shared" si="19"/>
        <v>-0.59393030636985267</v>
      </c>
      <c r="I71" s="9">
        <f t="shared" si="19"/>
        <v>0.76920237081106002</v>
      </c>
      <c r="J71" s="9">
        <f t="shared" si="19"/>
        <v>0.62574286219685105</v>
      </c>
      <c r="K71" s="9">
        <f t="shared" si="19"/>
        <v>-0.2732547364057184</v>
      </c>
      <c r="L71" s="9">
        <f t="shared" si="19"/>
        <v>0.45506243671954105</v>
      </c>
      <c r="M71" s="9">
        <f t="shared" si="19"/>
        <v>-7.9962829359922605E-2</v>
      </c>
    </row>
    <row r="72" spans="1:13" x14ac:dyDescent="0.25">
      <c r="A72" s="4" t="s">
        <v>14</v>
      </c>
      <c r="B72" s="8"/>
      <c r="C72" s="9">
        <f t="shared" ref="C72:M72" si="20">C24/B24-1</f>
        <v>-0.38551704361075501</v>
      </c>
      <c r="D72" s="9">
        <f t="shared" si="20"/>
        <v>0.26612363324949007</v>
      </c>
      <c r="E72" s="9">
        <f t="shared" si="20"/>
        <v>0.74930473033483391</v>
      </c>
      <c r="F72" s="9">
        <f t="shared" si="20"/>
        <v>-0.44140626783964843</v>
      </c>
      <c r="G72" s="9">
        <f t="shared" si="20"/>
        <v>-0.48346541752379046</v>
      </c>
      <c r="H72" s="9">
        <f t="shared" si="20"/>
        <v>0.9003825487978212</v>
      </c>
      <c r="I72" s="9">
        <f t="shared" si="20"/>
        <v>-0.48058367378945976</v>
      </c>
      <c r="J72" s="9">
        <f t="shared" si="20"/>
        <v>1.989034877666477</v>
      </c>
      <c r="K72" s="9">
        <f t="shared" si="20"/>
        <v>-0.4863888049366919</v>
      </c>
      <c r="L72" s="9">
        <f t="shared" si="20"/>
        <v>-0.9998387480797748</v>
      </c>
      <c r="M72" s="9">
        <f t="shared" si="20"/>
        <v>1.5339580155444179</v>
      </c>
    </row>
    <row r="73" spans="1:13" x14ac:dyDescent="0.25">
      <c r="A73" s="4" t="s">
        <v>15</v>
      </c>
      <c r="B73" s="8"/>
      <c r="C73" s="9">
        <f t="shared" ref="C73:M73" si="21">C25/B25-1</f>
        <v>-0.29677350413919257</v>
      </c>
      <c r="D73" s="9">
        <f t="shared" si="21"/>
        <v>-1.082273525236932E-2</v>
      </c>
      <c r="E73" s="9">
        <f t="shared" si="21"/>
        <v>1.1635136014342295E-2</v>
      </c>
      <c r="F73" s="9">
        <f t="shared" si="21"/>
        <v>0.21451616937198326</v>
      </c>
      <c r="G73" s="9">
        <f t="shared" si="21"/>
        <v>-1.4223935043539138E-3</v>
      </c>
      <c r="H73" s="9">
        <f t="shared" si="21"/>
        <v>-0.32434048783793135</v>
      </c>
      <c r="I73" s="9">
        <f t="shared" si="21"/>
        <v>0.46922195309655601</v>
      </c>
      <c r="J73" s="9">
        <f t="shared" si="21"/>
        <v>8.2517920228306618E-3</v>
      </c>
      <c r="K73" s="9">
        <f t="shared" si="21"/>
        <v>-1</v>
      </c>
      <c r="L73" s="9" t="e">
        <f t="shared" si="21"/>
        <v>#DIV/0!</v>
      </c>
      <c r="M73" s="9" t="e">
        <f t="shared" si="21"/>
        <v>#DIV/0!</v>
      </c>
    </row>
    <row r="74" spans="1:13" x14ac:dyDescent="0.25">
      <c r="A74" s="13" t="s">
        <v>43</v>
      </c>
      <c r="B74" s="8"/>
      <c r="C74" s="9" t="e">
        <f t="shared" ref="C74:M74" si="22">C26/B26-1</f>
        <v>#DIV/0!</v>
      </c>
      <c r="D74" s="9" t="e">
        <f t="shared" si="22"/>
        <v>#DIV/0!</v>
      </c>
      <c r="E74" s="9" t="e">
        <f t="shared" si="22"/>
        <v>#DIV/0!</v>
      </c>
      <c r="F74" s="9" t="e">
        <f t="shared" si="22"/>
        <v>#DIV/0!</v>
      </c>
      <c r="G74" s="9" t="e">
        <f t="shared" si="22"/>
        <v>#DIV/0!</v>
      </c>
      <c r="H74" s="9" t="e">
        <f t="shared" si="22"/>
        <v>#DIV/0!</v>
      </c>
      <c r="I74" s="9" t="e">
        <f t="shared" si="22"/>
        <v>#DIV/0!</v>
      </c>
      <c r="J74" s="9" t="e">
        <f t="shared" si="22"/>
        <v>#DIV/0!</v>
      </c>
      <c r="K74" s="9" t="e">
        <f t="shared" si="22"/>
        <v>#DIV/0!</v>
      </c>
      <c r="L74" s="9" t="e">
        <f t="shared" si="22"/>
        <v>#DIV/0!</v>
      </c>
      <c r="M74" s="9" t="e">
        <f t="shared" si="22"/>
        <v>#DIV/0!</v>
      </c>
    </row>
    <row r="75" spans="1:13" x14ac:dyDescent="0.25">
      <c r="A75" s="4" t="s">
        <v>42</v>
      </c>
      <c r="B75" s="8"/>
      <c r="C75" s="9" t="e">
        <f t="shared" ref="C75:M75" si="23">C27/B27-1</f>
        <v>#DIV/0!</v>
      </c>
      <c r="D75" s="9" t="e">
        <f t="shared" si="23"/>
        <v>#DIV/0!</v>
      </c>
      <c r="E75" s="9" t="e">
        <f t="shared" si="23"/>
        <v>#DIV/0!</v>
      </c>
      <c r="F75" s="9">
        <f t="shared" si="23"/>
        <v>-1</v>
      </c>
      <c r="G75" s="9" t="e">
        <f t="shared" si="23"/>
        <v>#DIV/0!</v>
      </c>
      <c r="H75" s="9" t="e">
        <f t="shared" si="23"/>
        <v>#DIV/0!</v>
      </c>
      <c r="I75" s="9" t="e">
        <f t="shared" si="23"/>
        <v>#DIV/0!</v>
      </c>
      <c r="J75" s="9" t="e">
        <f t="shared" si="23"/>
        <v>#DIV/0!</v>
      </c>
      <c r="K75" s="9" t="e">
        <f t="shared" si="23"/>
        <v>#DIV/0!</v>
      </c>
      <c r="L75" s="9">
        <f t="shared" si="23"/>
        <v>0.37404892158712189</v>
      </c>
      <c r="M75" s="9">
        <f t="shared" si="23"/>
        <v>-0.49671933276891744</v>
      </c>
    </row>
    <row r="76" spans="1:13" x14ac:dyDescent="0.25">
      <c r="A76" s="4" t="s">
        <v>16</v>
      </c>
      <c r="B76" s="8"/>
      <c r="C76" s="9">
        <f t="shared" ref="C76:M76" si="24">C28/B28-1</f>
        <v>0.48292507702221843</v>
      </c>
      <c r="D76" s="9">
        <f t="shared" si="24"/>
        <v>-0.30185325803064167</v>
      </c>
      <c r="E76" s="9">
        <f t="shared" si="24"/>
        <v>-0.18159500310595089</v>
      </c>
      <c r="F76" s="9">
        <f t="shared" si="24"/>
        <v>0.12838327216985279</v>
      </c>
      <c r="G76" s="9">
        <f t="shared" si="24"/>
        <v>-0.63594828325793085</v>
      </c>
      <c r="H76" s="9">
        <f t="shared" si="24"/>
        <v>-0.21481047417487809</v>
      </c>
      <c r="I76" s="9">
        <f t="shared" si="24"/>
        <v>0.17599460281500545</v>
      </c>
      <c r="J76" s="9">
        <f t="shared" si="24"/>
        <v>-5.2060021756140773E-2</v>
      </c>
      <c r="K76" s="9">
        <f t="shared" si="24"/>
        <v>3.2569280799831875</v>
      </c>
      <c r="L76" s="9">
        <f t="shared" si="24"/>
        <v>9.8159344341279153E-2</v>
      </c>
      <c r="M76" s="9">
        <f t="shared" si="24"/>
        <v>8.1412784770132474E-2</v>
      </c>
    </row>
    <row r="77" spans="1:13" x14ac:dyDescent="0.25">
      <c r="A77" s="4" t="s">
        <v>17</v>
      </c>
      <c r="B77" s="8"/>
      <c r="C77" s="9">
        <f t="shared" ref="C77:M77" si="25">C29/B29-1</f>
        <v>0.24615087113799694</v>
      </c>
      <c r="D77" s="9">
        <f t="shared" si="25"/>
        <v>-0.32389404164523117</v>
      </c>
      <c r="E77" s="9">
        <f t="shared" si="25"/>
        <v>-1.8934156645951217E-2</v>
      </c>
      <c r="F77" s="9">
        <f t="shared" si="25"/>
        <v>-0.21084799745708827</v>
      </c>
      <c r="G77" s="9">
        <f t="shared" si="25"/>
        <v>1.1073229079537765</v>
      </c>
      <c r="H77" s="9">
        <f t="shared" si="25"/>
        <v>-0.62869318963750853</v>
      </c>
      <c r="I77" s="9">
        <f t="shared" si="25"/>
        <v>1.411712138371255</v>
      </c>
      <c r="J77" s="9">
        <f t="shared" si="25"/>
        <v>-0.30899006871303092</v>
      </c>
      <c r="K77" s="9">
        <f t="shared" si="25"/>
        <v>0.55546220148663616</v>
      </c>
      <c r="L77" s="9">
        <f t="shared" si="25"/>
        <v>-0.51116209019909387</v>
      </c>
      <c r="M77" s="9">
        <f t="shared" si="25"/>
        <v>0.88481312967175829</v>
      </c>
    </row>
    <row r="78" spans="1:13" x14ac:dyDescent="0.25">
      <c r="A78" s="4" t="s">
        <v>39</v>
      </c>
      <c r="B78" s="8"/>
      <c r="C78" s="9" t="e">
        <f t="shared" ref="C78:M78" si="26">C30/B30-1</f>
        <v>#DIV/0!</v>
      </c>
      <c r="D78" s="9" t="e">
        <f t="shared" si="26"/>
        <v>#DIV/0!</v>
      </c>
      <c r="E78" s="9" t="e">
        <f t="shared" si="26"/>
        <v>#DIV/0!</v>
      </c>
      <c r="F78" s="9" t="e">
        <f t="shared" si="26"/>
        <v>#DIV/0!</v>
      </c>
      <c r="G78" s="9" t="e">
        <f t="shared" si="26"/>
        <v>#DIV/0!</v>
      </c>
      <c r="H78" s="9" t="e">
        <f t="shared" si="26"/>
        <v>#DIV/0!</v>
      </c>
      <c r="I78" s="9" t="e">
        <f t="shared" si="26"/>
        <v>#DIV/0!</v>
      </c>
      <c r="J78" s="9" t="e">
        <f t="shared" si="26"/>
        <v>#DIV/0!</v>
      </c>
      <c r="K78" s="9" t="e">
        <f t="shared" si="26"/>
        <v>#DIV/0!</v>
      </c>
      <c r="L78" s="9">
        <f t="shared" si="26"/>
        <v>-1</v>
      </c>
      <c r="M78" s="9" t="e">
        <f t="shared" si="26"/>
        <v>#DIV/0!</v>
      </c>
    </row>
    <row r="79" spans="1:13" x14ac:dyDescent="0.25">
      <c r="A79" s="4" t="s">
        <v>18</v>
      </c>
      <c r="B79" s="8"/>
      <c r="C79" s="9" t="e">
        <f t="shared" ref="C79:M79" si="27">C31/B31-1</f>
        <v>#DIV/0!</v>
      </c>
      <c r="D79" s="9" t="e">
        <f t="shared" si="27"/>
        <v>#DIV/0!</v>
      </c>
      <c r="E79" s="9">
        <f t="shared" si="27"/>
        <v>0.13466272381656963</v>
      </c>
      <c r="F79" s="9">
        <f t="shared" si="27"/>
        <v>-1</v>
      </c>
      <c r="G79" s="9" t="e">
        <f t="shared" si="27"/>
        <v>#DIV/0!</v>
      </c>
      <c r="H79" s="9">
        <f t="shared" si="27"/>
        <v>-1</v>
      </c>
      <c r="I79" s="9" t="e">
        <f t="shared" si="27"/>
        <v>#DIV/0!</v>
      </c>
      <c r="J79" s="9">
        <f t="shared" si="27"/>
        <v>-1</v>
      </c>
      <c r="K79" s="9" t="e">
        <f t="shared" si="27"/>
        <v>#DIV/0!</v>
      </c>
      <c r="L79" s="9">
        <f t="shared" si="27"/>
        <v>1.1829008911843091</v>
      </c>
      <c r="M79" s="9">
        <f t="shared" si="27"/>
        <v>-1</v>
      </c>
    </row>
    <row r="80" spans="1:13" x14ac:dyDescent="0.25">
      <c r="A80" s="4" t="s">
        <v>19</v>
      </c>
      <c r="B80" s="8"/>
      <c r="C80" s="9">
        <f t="shared" ref="C80:M80" si="28">C32/B32-1</f>
        <v>-0.30268580985138882</v>
      </c>
      <c r="D80" s="9">
        <f t="shared" si="28"/>
        <v>0.4086357992966938</v>
      </c>
      <c r="E80" s="9">
        <f t="shared" si="28"/>
        <v>-0.15818883905437908</v>
      </c>
      <c r="F80" s="9">
        <f t="shared" si="28"/>
        <v>0.45004386586566847</v>
      </c>
      <c r="G80" s="9">
        <f t="shared" si="28"/>
        <v>-6.4836934917435252E-2</v>
      </c>
      <c r="H80" s="9">
        <f t="shared" si="28"/>
        <v>-0.14676529013784456</v>
      </c>
      <c r="I80" s="9">
        <f t="shared" si="28"/>
        <v>-0.10930013109040326</v>
      </c>
      <c r="J80" s="9">
        <f t="shared" si="28"/>
        <v>4.9274235128198951E-2</v>
      </c>
      <c r="K80" s="9">
        <f t="shared" si="28"/>
        <v>-0.10961257577698624</v>
      </c>
      <c r="L80" s="9">
        <f t="shared" si="28"/>
        <v>0.35306697896776895</v>
      </c>
      <c r="M80" s="9">
        <f t="shared" si="28"/>
        <v>7.0906114048912006E-2</v>
      </c>
    </row>
    <row r="81" spans="1:13" x14ac:dyDescent="0.25">
      <c r="A81" s="4" t="s">
        <v>40</v>
      </c>
      <c r="B81" s="8"/>
      <c r="C81" s="9" t="e">
        <f t="shared" ref="C81:M81" si="29">C33/B33-1</f>
        <v>#DIV/0!</v>
      </c>
      <c r="D81" s="9" t="e">
        <f t="shared" si="29"/>
        <v>#DIV/0!</v>
      </c>
      <c r="E81" s="9" t="e">
        <f t="shared" si="29"/>
        <v>#DIV/0!</v>
      </c>
      <c r="F81" s="9" t="e">
        <f t="shared" si="29"/>
        <v>#DIV/0!</v>
      </c>
      <c r="G81" s="9" t="e">
        <f t="shared" si="29"/>
        <v>#DIV/0!</v>
      </c>
      <c r="H81" s="9" t="e">
        <f t="shared" si="29"/>
        <v>#DIV/0!</v>
      </c>
      <c r="I81" s="9" t="e">
        <f t="shared" si="29"/>
        <v>#DIV/0!</v>
      </c>
      <c r="J81" s="9" t="e">
        <f t="shared" si="29"/>
        <v>#DIV/0!</v>
      </c>
      <c r="K81" s="9" t="e">
        <f t="shared" si="29"/>
        <v>#DIV/0!</v>
      </c>
      <c r="L81" s="9" t="e">
        <f t="shared" si="29"/>
        <v>#DIV/0!</v>
      </c>
      <c r="M81" s="9" t="e">
        <f t="shared" si="29"/>
        <v>#DIV/0!</v>
      </c>
    </row>
    <row r="82" spans="1:13" x14ac:dyDescent="0.25">
      <c r="A82" s="4" t="s">
        <v>20</v>
      </c>
      <c r="B82" s="8"/>
      <c r="C82" s="9">
        <f t="shared" ref="C82:M82" si="30">C34/B34-1</f>
        <v>-0.99997869434366982</v>
      </c>
      <c r="D82" s="9">
        <f t="shared" si="30"/>
        <v>52445.946736363636</v>
      </c>
      <c r="E82" s="9">
        <f t="shared" si="30"/>
        <v>-0.9997758427445651</v>
      </c>
      <c r="F82" s="9">
        <f t="shared" si="30"/>
        <v>4667.8089699969069</v>
      </c>
      <c r="G82" s="9">
        <f t="shared" si="30"/>
        <v>-7.3314521148351131E-2</v>
      </c>
      <c r="H82" s="9">
        <f t="shared" si="30"/>
        <v>-0.99979767017016674</v>
      </c>
      <c r="I82" s="9">
        <f t="shared" si="30"/>
        <v>5219.7486268225848</v>
      </c>
      <c r="J82" s="9">
        <f t="shared" si="30"/>
        <v>-0.99979013989477994</v>
      </c>
      <c r="K82" s="9">
        <f t="shared" si="30"/>
        <v>4566.0680480528899</v>
      </c>
      <c r="L82" s="9">
        <f t="shared" si="30"/>
        <v>6.8332711187477191E-2</v>
      </c>
      <c r="M82" s="9">
        <f t="shared" si="30"/>
        <v>-0.99988206439363425</v>
      </c>
    </row>
    <row r="83" spans="1:13" x14ac:dyDescent="0.25">
      <c r="A83" s="4" t="s">
        <v>21</v>
      </c>
      <c r="B83" s="8"/>
      <c r="C83" s="9">
        <f t="shared" ref="C83:M83" si="31">C35/B35-1</f>
        <v>0.98074630248209149</v>
      </c>
      <c r="D83" s="9">
        <f t="shared" si="31"/>
        <v>-0.15154346167877164</v>
      </c>
      <c r="E83" s="9">
        <f t="shared" si="31"/>
        <v>-0.99202044598258798</v>
      </c>
      <c r="F83" s="9">
        <f t="shared" si="31"/>
        <v>-1</v>
      </c>
      <c r="G83" s="9" t="e">
        <f t="shared" si="31"/>
        <v>#DIV/0!</v>
      </c>
      <c r="H83" s="9" t="e">
        <f t="shared" si="31"/>
        <v>#DIV/0!</v>
      </c>
      <c r="I83" s="9" t="e">
        <f t="shared" si="31"/>
        <v>#DIV/0!</v>
      </c>
      <c r="J83" s="9" t="e">
        <f t="shared" si="31"/>
        <v>#DIV/0!</v>
      </c>
      <c r="K83" s="9" t="e">
        <f t="shared" si="31"/>
        <v>#DIV/0!</v>
      </c>
      <c r="L83" s="9" t="e">
        <f t="shared" si="31"/>
        <v>#DIV/0!</v>
      </c>
      <c r="M83" s="9">
        <f t="shared" si="31"/>
        <v>7.8721129870129865</v>
      </c>
    </row>
    <row r="84" spans="1:13" x14ac:dyDescent="0.25">
      <c r="A84" s="4" t="s">
        <v>22</v>
      </c>
      <c r="B84" s="8"/>
      <c r="C84" s="9">
        <f t="shared" ref="C84:M84" si="32">C36/B36-1</f>
        <v>0.39531190069773992</v>
      </c>
      <c r="D84" s="9">
        <f t="shared" si="32"/>
        <v>-6.5982381232694287E-2</v>
      </c>
      <c r="E84" s="9">
        <f t="shared" si="32"/>
        <v>-0.80588555849386945</v>
      </c>
      <c r="F84" s="9">
        <f t="shared" si="32"/>
        <v>1.3961623750969872</v>
      </c>
      <c r="G84" s="9">
        <f t="shared" si="32"/>
        <v>-0.99515567701330077</v>
      </c>
      <c r="H84" s="9">
        <f t="shared" si="32"/>
        <v>6.262485755212694</v>
      </c>
      <c r="I84" s="9">
        <f t="shared" si="32"/>
        <v>0.66591679190508635</v>
      </c>
      <c r="J84" s="9">
        <f t="shared" si="32"/>
        <v>2.9641672456686914</v>
      </c>
      <c r="K84" s="9">
        <f t="shared" si="32"/>
        <v>0.46035984208673897</v>
      </c>
      <c r="L84" s="9">
        <f t="shared" si="32"/>
        <v>2.1913772066773074</v>
      </c>
      <c r="M84" s="9">
        <f t="shared" si="32"/>
        <v>-6.6713423370984626E-2</v>
      </c>
    </row>
    <row r="85" spans="1:13" x14ac:dyDescent="0.25">
      <c r="A85" s="4" t="s">
        <v>23</v>
      </c>
      <c r="B85" s="8"/>
      <c r="C85" s="9">
        <f t="shared" ref="C85:M85" si="33">C37/B37-1</f>
        <v>1682.7516186091386</v>
      </c>
      <c r="D85" s="9">
        <f t="shared" si="33"/>
        <v>-0.73586958619741216</v>
      </c>
      <c r="E85" s="9">
        <f t="shared" si="33"/>
        <v>-0.90951894920229448</v>
      </c>
      <c r="F85" s="9">
        <f t="shared" si="33"/>
        <v>-0.4242895556824503</v>
      </c>
      <c r="G85" s="9">
        <f t="shared" si="33"/>
        <v>-0.57889448245880026</v>
      </c>
      <c r="H85" s="9">
        <f t="shared" si="33"/>
        <v>71.90140494387208</v>
      </c>
      <c r="I85" s="9">
        <f t="shared" si="33"/>
        <v>1.5461244177884472</v>
      </c>
      <c r="J85" s="9">
        <f t="shared" si="33"/>
        <v>0.4349791642141061</v>
      </c>
      <c r="K85" s="9">
        <f t="shared" si="33"/>
        <v>-0.15060501843363849</v>
      </c>
      <c r="L85" s="9">
        <f t="shared" si="33"/>
        <v>-0.99394306897826523</v>
      </c>
      <c r="M85" s="9">
        <f t="shared" si="33"/>
        <v>264.6134994571222</v>
      </c>
    </row>
    <row r="86" spans="1:13" x14ac:dyDescent="0.25">
      <c r="A86" s="4" t="s">
        <v>24</v>
      </c>
      <c r="B86" s="8"/>
      <c r="C86" s="9">
        <f t="shared" ref="C86:M86" si="34">C38/B38-1</f>
        <v>-0.2017846988287646</v>
      </c>
      <c r="D86" s="9">
        <f t="shared" si="34"/>
        <v>0.18772332449755891</v>
      </c>
      <c r="E86" s="9">
        <f t="shared" si="34"/>
        <v>-4.9659865017396054E-2</v>
      </c>
      <c r="F86" s="9">
        <f t="shared" si="34"/>
        <v>0.10988202050990581</v>
      </c>
      <c r="G86" s="9">
        <f t="shared" si="34"/>
        <v>1.4881199316052474E-2</v>
      </c>
      <c r="H86" s="9">
        <f t="shared" si="34"/>
        <v>-4.6045163602916106E-2</v>
      </c>
      <c r="I86" s="9">
        <f t="shared" si="34"/>
        <v>1.0485962463305354E-2</v>
      </c>
      <c r="J86" s="9">
        <f t="shared" si="34"/>
        <v>-0.14625156987299615</v>
      </c>
      <c r="K86" s="9">
        <f t="shared" si="34"/>
        <v>-7.9885318528584492E-2</v>
      </c>
      <c r="L86" s="9">
        <f t="shared" si="34"/>
        <v>-1.4518436798320211E-2</v>
      </c>
      <c r="M86" s="9">
        <f t="shared" si="34"/>
        <v>8.7430031481754433E-3</v>
      </c>
    </row>
    <row r="87" spans="1:13" x14ac:dyDescent="0.25">
      <c r="A87" s="4" t="s">
        <v>25</v>
      </c>
      <c r="B87" s="8"/>
      <c r="C87" s="9">
        <f t="shared" ref="C87:M87" si="35">C39/B39-1</f>
        <v>-0.40935131261274238</v>
      </c>
      <c r="D87" s="9">
        <f t="shared" si="35"/>
        <v>1.2237585433087492</v>
      </c>
      <c r="E87" s="9">
        <f t="shared" si="35"/>
        <v>-0.35638529440425715</v>
      </c>
      <c r="F87" s="9">
        <f t="shared" si="35"/>
        <v>0.17948982839370076</v>
      </c>
      <c r="G87" s="9">
        <f t="shared" si="35"/>
        <v>-0.22314641118186129</v>
      </c>
      <c r="H87" s="9">
        <f t="shared" si="35"/>
        <v>-0.135548248984102</v>
      </c>
      <c r="I87" s="9">
        <f t="shared" si="35"/>
        <v>0.29507285975812425</v>
      </c>
      <c r="J87" s="9">
        <f t="shared" si="35"/>
        <v>0.48448897771610144</v>
      </c>
      <c r="K87" s="9">
        <f t="shared" si="35"/>
        <v>-0.62108767216730243</v>
      </c>
      <c r="L87" s="9">
        <f t="shared" si="35"/>
        <v>1.2149843469684107</v>
      </c>
      <c r="M87" s="9">
        <f t="shared" si="35"/>
        <v>-0.46141461242368997</v>
      </c>
    </row>
    <row r="88" spans="1:13" x14ac:dyDescent="0.25">
      <c r="A88" s="4" t="s">
        <v>26</v>
      </c>
      <c r="B88" s="8"/>
      <c r="C88" s="9">
        <f t="shared" ref="C88:M88" si="36">C40/B40-1</f>
        <v>1.0220856117721127</v>
      </c>
      <c r="D88" s="9">
        <f t="shared" si="36"/>
        <v>-0.58051874150173832</v>
      </c>
      <c r="E88" s="9">
        <f t="shared" si="36"/>
        <v>-0.46751544505244369</v>
      </c>
      <c r="F88" s="9">
        <f t="shared" si="36"/>
        <v>3.7566081821287067</v>
      </c>
      <c r="G88" s="9">
        <f t="shared" si="36"/>
        <v>-0.69060609878647994</v>
      </c>
      <c r="H88" s="9">
        <f t="shared" si="36"/>
        <v>0.12791698116910433</v>
      </c>
      <c r="I88" s="9">
        <f t="shared" si="36"/>
        <v>9.2309994854890665E-2</v>
      </c>
      <c r="J88" s="9">
        <f t="shared" si="36"/>
        <v>-3.7343845412432852E-2</v>
      </c>
      <c r="K88" s="9">
        <f t="shared" si="36"/>
        <v>0.68328581111831421</v>
      </c>
      <c r="L88" s="9">
        <f t="shared" si="36"/>
        <v>4.4154684308754133E-2</v>
      </c>
      <c r="M88" s="9">
        <f t="shared" si="36"/>
        <v>-0.27314844028412544</v>
      </c>
    </row>
    <row r="89" spans="1:13" x14ac:dyDescent="0.25">
      <c r="A89" s="22" t="s">
        <v>51</v>
      </c>
      <c r="B89" s="8"/>
      <c r="C89" s="9" t="e">
        <f t="shared" ref="C89:L89" si="37">C41/B41-1</f>
        <v>#DIV/0!</v>
      </c>
      <c r="D89" s="9" t="e">
        <f t="shared" si="37"/>
        <v>#DIV/0!</v>
      </c>
      <c r="E89" s="9" t="e">
        <f t="shared" si="37"/>
        <v>#DIV/0!</v>
      </c>
      <c r="F89" s="9" t="e">
        <f t="shared" si="37"/>
        <v>#DIV/0!</v>
      </c>
      <c r="G89" s="9" t="e">
        <f t="shared" si="37"/>
        <v>#DIV/0!</v>
      </c>
      <c r="H89" s="9" t="e">
        <f t="shared" si="37"/>
        <v>#DIV/0!</v>
      </c>
      <c r="I89" s="9" t="e">
        <f t="shared" si="37"/>
        <v>#DIV/0!</v>
      </c>
      <c r="J89" s="9" t="e">
        <f t="shared" si="37"/>
        <v>#DIV/0!</v>
      </c>
      <c r="K89" s="9" t="e">
        <f t="shared" si="37"/>
        <v>#DIV/0!</v>
      </c>
      <c r="L89" s="9" t="e">
        <f t="shared" si="37"/>
        <v>#DIV/0!</v>
      </c>
      <c r="M89" s="9"/>
    </row>
    <row r="90" spans="1:13" x14ac:dyDescent="0.25">
      <c r="A90" s="4" t="s">
        <v>44</v>
      </c>
      <c r="B90" s="8"/>
      <c r="C90" s="9" t="e">
        <f t="shared" ref="C90:L90" si="38">C42/B42-1</f>
        <v>#DIV/0!</v>
      </c>
      <c r="D90" s="9" t="e">
        <f t="shared" si="38"/>
        <v>#DIV/0!</v>
      </c>
      <c r="E90" s="9" t="e">
        <f t="shared" si="38"/>
        <v>#DIV/0!</v>
      </c>
      <c r="F90" s="9" t="e">
        <f t="shared" si="38"/>
        <v>#DIV/0!</v>
      </c>
      <c r="G90" s="9" t="e">
        <f t="shared" si="38"/>
        <v>#DIV/0!</v>
      </c>
      <c r="H90" s="9" t="e">
        <f t="shared" si="38"/>
        <v>#DIV/0!</v>
      </c>
      <c r="I90" s="9" t="e">
        <f t="shared" si="38"/>
        <v>#DIV/0!</v>
      </c>
      <c r="J90" s="9" t="e">
        <f t="shared" si="38"/>
        <v>#DIV/0!</v>
      </c>
      <c r="K90" s="9" t="e">
        <f t="shared" si="38"/>
        <v>#DIV/0!</v>
      </c>
      <c r="L90" s="9" t="e">
        <f t="shared" si="38"/>
        <v>#DIV/0!</v>
      </c>
      <c r="M90" s="9" t="e">
        <f t="shared" ref="M90" si="39">M42/L42-1</f>
        <v>#DIV/0!</v>
      </c>
    </row>
    <row r="91" spans="1:13" x14ac:dyDescent="0.25">
      <c r="A91" s="4" t="s">
        <v>45</v>
      </c>
      <c r="B91" s="8"/>
      <c r="C91" s="9" t="e">
        <f t="shared" ref="C91:L91" si="40">C43/B43-1</f>
        <v>#DIV/0!</v>
      </c>
      <c r="D91" s="9" t="e">
        <f t="shared" si="40"/>
        <v>#DIV/0!</v>
      </c>
      <c r="E91" s="9" t="e">
        <f t="shared" si="40"/>
        <v>#DIV/0!</v>
      </c>
      <c r="F91" s="9" t="e">
        <f t="shared" si="40"/>
        <v>#DIV/0!</v>
      </c>
      <c r="G91" s="9" t="e">
        <f t="shared" si="40"/>
        <v>#DIV/0!</v>
      </c>
      <c r="H91" s="9" t="e">
        <f t="shared" si="40"/>
        <v>#DIV/0!</v>
      </c>
      <c r="I91" s="9" t="e">
        <f t="shared" si="40"/>
        <v>#DIV/0!</v>
      </c>
      <c r="J91" s="9" t="e">
        <f t="shared" si="40"/>
        <v>#DIV/0!</v>
      </c>
      <c r="K91" s="9" t="e">
        <f t="shared" si="40"/>
        <v>#DIV/0!</v>
      </c>
      <c r="L91" s="9" t="e">
        <f t="shared" si="40"/>
        <v>#DIV/0!</v>
      </c>
      <c r="M91" s="9" t="e">
        <f t="shared" ref="M91" si="41">M43/L43-1</f>
        <v>#DIV/0!</v>
      </c>
    </row>
    <row r="92" spans="1:13" x14ac:dyDescent="0.25">
      <c r="A92" s="14" t="s">
        <v>47</v>
      </c>
      <c r="B92" s="8"/>
      <c r="C92" s="9" t="e">
        <f t="shared" ref="C92:L92" si="42">C44/B44-1</f>
        <v>#DIV/0!</v>
      </c>
      <c r="D92" s="9" t="e">
        <f t="shared" si="42"/>
        <v>#DIV/0!</v>
      </c>
      <c r="E92" s="9" t="e">
        <f t="shared" si="42"/>
        <v>#DIV/0!</v>
      </c>
      <c r="F92" s="9" t="e">
        <f t="shared" si="42"/>
        <v>#DIV/0!</v>
      </c>
      <c r="G92" s="9" t="e">
        <f t="shared" si="42"/>
        <v>#DIV/0!</v>
      </c>
      <c r="H92" s="9" t="e">
        <f t="shared" si="42"/>
        <v>#DIV/0!</v>
      </c>
      <c r="I92" s="9" t="e">
        <f t="shared" si="42"/>
        <v>#DIV/0!</v>
      </c>
      <c r="J92" s="9" t="e">
        <f t="shared" si="42"/>
        <v>#DIV/0!</v>
      </c>
      <c r="K92" s="9" t="e">
        <f t="shared" si="42"/>
        <v>#DIV/0!</v>
      </c>
      <c r="L92" s="9" t="e">
        <f t="shared" si="42"/>
        <v>#DIV/0!</v>
      </c>
      <c r="M92" s="9" t="e">
        <f t="shared" ref="M92" si="43">M44/L44-1</f>
        <v>#DIV/0!</v>
      </c>
    </row>
    <row r="93" spans="1:13" x14ac:dyDescent="0.25">
      <c r="A93" s="2" t="s">
        <v>46</v>
      </c>
      <c r="B93" s="8"/>
      <c r="C93" s="9" t="e">
        <f t="shared" ref="C93" si="44">C45/B45-1</f>
        <v>#DIV/0!</v>
      </c>
      <c r="D93" s="9" t="e">
        <f t="shared" ref="D93" si="45">D45/C45-1</f>
        <v>#DIV/0!</v>
      </c>
      <c r="E93" s="9" t="e">
        <f t="shared" ref="E93" si="46">E45/D45-1</f>
        <v>#DIV/0!</v>
      </c>
      <c r="F93" s="9" t="e">
        <f t="shared" ref="F93" si="47">F45/E45-1</f>
        <v>#DIV/0!</v>
      </c>
      <c r="G93" s="9" t="e">
        <f t="shared" ref="G93" si="48">G45/F45-1</f>
        <v>#DIV/0!</v>
      </c>
      <c r="H93" s="9" t="e">
        <f t="shared" ref="H93" si="49">H45/G45-1</f>
        <v>#DIV/0!</v>
      </c>
      <c r="I93" s="9" t="e">
        <f t="shared" ref="I93" si="50">I45/H45-1</f>
        <v>#DIV/0!</v>
      </c>
      <c r="J93" s="9" t="e">
        <f t="shared" ref="J93" si="51">J45/I45-1</f>
        <v>#DIV/0!</v>
      </c>
      <c r="K93" s="9">
        <f t="shared" ref="K93" si="52">K45/J45-1</f>
        <v>98943.625407166124</v>
      </c>
      <c r="L93" s="9">
        <f t="shared" ref="L93" si="53">L45/K45-1</f>
        <v>-0.13393468527785102</v>
      </c>
      <c r="M93" s="9">
        <f t="shared" ref="M93" si="54">M45/L45-1</f>
        <v>-0.13484189613140929</v>
      </c>
    </row>
    <row r="94" spans="1:13" x14ac:dyDescent="0.25">
      <c r="A94" s="20" t="s">
        <v>54</v>
      </c>
      <c r="B94" s="8"/>
      <c r="C94" s="9" t="e">
        <f t="shared" ref="C94" si="55">C46/B46-1</f>
        <v>#DIV/0!</v>
      </c>
      <c r="D94" s="9" t="e">
        <f t="shared" ref="D94" si="56">D46/C46-1</f>
        <v>#DIV/0!</v>
      </c>
      <c r="E94" s="9" t="e">
        <f t="shared" ref="E94" si="57">E46/D46-1</f>
        <v>#DIV/0!</v>
      </c>
      <c r="F94" s="9" t="e">
        <f t="shared" ref="F94" si="58">F46/E46-1</f>
        <v>#DIV/0!</v>
      </c>
      <c r="G94" s="9" t="e">
        <f t="shared" ref="G94" si="59">G46/F46-1</f>
        <v>#DIV/0!</v>
      </c>
      <c r="H94" s="9" t="e">
        <f t="shared" ref="H94" si="60">H46/G46-1</f>
        <v>#DIV/0!</v>
      </c>
      <c r="I94" s="9" t="e">
        <f t="shared" ref="I94" si="61">I46/H46-1</f>
        <v>#DIV/0!</v>
      </c>
      <c r="J94" s="9" t="e">
        <f t="shared" ref="J94" si="62">J46/I46-1</f>
        <v>#DIV/0!</v>
      </c>
      <c r="K94" s="9" t="e">
        <f t="shared" ref="K94" si="63">K46/J46-1</f>
        <v>#DIV/0!</v>
      </c>
      <c r="L94" s="9" t="e">
        <f t="shared" ref="L94" si="64">L46/K46-1</f>
        <v>#DIV/0!</v>
      </c>
      <c r="M94" s="9" t="e">
        <f t="shared" ref="M94" si="65">M46/L46-1</f>
        <v>#DIV/0!</v>
      </c>
    </row>
    <row r="95" spans="1:13" x14ac:dyDescent="0.25">
      <c r="A95" s="4" t="s">
        <v>27</v>
      </c>
      <c r="B95" s="8"/>
      <c r="C95" s="9">
        <f t="shared" ref="C95:M95" si="66">C47/B47-1</f>
        <v>-0.95002660010795748</v>
      </c>
      <c r="D95" s="9">
        <f t="shared" si="66"/>
        <v>15.570028508422453</v>
      </c>
      <c r="E95" s="9">
        <f t="shared" si="66"/>
        <v>-0.78622733982866955</v>
      </c>
      <c r="F95" s="9">
        <f t="shared" si="66"/>
        <v>4.4365119240293662</v>
      </c>
      <c r="G95" s="9">
        <f t="shared" si="66"/>
        <v>-0.4686271432982847</v>
      </c>
      <c r="H95" s="9">
        <f t="shared" si="66"/>
        <v>7.1634390024629679E-2</v>
      </c>
      <c r="I95" s="9">
        <f t="shared" si="66"/>
        <v>-0.45825289187932172</v>
      </c>
      <c r="J95" s="9">
        <f t="shared" si="66"/>
        <v>1.2110618629468357</v>
      </c>
      <c r="K95" s="9">
        <f t="shared" si="66"/>
        <v>-0.62230378404806319</v>
      </c>
      <c r="L95" s="9">
        <f t="shared" si="66"/>
        <v>1.0404994652663144</v>
      </c>
      <c r="M95" s="9">
        <f t="shared" si="66"/>
        <v>9.0044795455266113E-2</v>
      </c>
    </row>
    <row r="96" spans="1:13" x14ac:dyDescent="0.25">
      <c r="A96" s="4" t="s">
        <v>28</v>
      </c>
      <c r="B96" s="8"/>
      <c r="C96" s="9">
        <f t="shared" ref="C96:M96" si="67">C48/B48-1</f>
        <v>7.3282165221163487E-2</v>
      </c>
      <c r="D96" s="9">
        <f t="shared" si="67"/>
        <v>0.3460125003862573</v>
      </c>
      <c r="E96" s="9">
        <f t="shared" si="67"/>
        <v>5.0857152460258348E-2</v>
      </c>
      <c r="F96" s="9">
        <f t="shared" si="67"/>
        <v>-7.4453589724982505E-2</v>
      </c>
      <c r="G96" s="9">
        <f t="shared" si="67"/>
        <v>-0.18855742608445281</v>
      </c>
      <c r="H96" s="9">
        <f t="shared" si="67"/>
        <v>-0.10476066896412872</v>
      </c>
      <c r="I96" s="9">
        <f t="shared" si="67"/>
        <v>4.4573587585944763E-2</v>
      </c>
      <c r="J96" s="9">
        <f t="shared" si="67"/>
        <v>-6.3362656580795096E-2</v>
      </c>
      <c r="K96" s="9">
        <f t="shared" si="67"/>
        <v>-0.14344557040603023</v>
      </c>
      <c r="L96" s="9">
        <f t="shared" si="67"/>
        <v>-0.15255640979773355</v>
      </c>
      <c r="M96" s="9">
        <f t="shared" si="67"/>
        <v>0.16297536100679189</v>
      </c>
    </row>
    <row r="97" spans="1:13" ht="13.8" thickBot="1" x14ac:dyDescent="0.3">
      <c r="A97" s="4" t="s">
        <v>29</v>
      </c>
      <c r="B97" s="8"/>
      <c r="C97" s="9">
        <f t="shared" ref="C97:M97" si="68">C49/B49-1</f>
        <v>1.1210611739549865</v>
      </c>
      <c r="D97" s="9">
        <f t="shared" si="68"/>
        <v>-0.85287591482837133</v>
      </c>
      <c r="E97" s="9">
        <f t="shared" si="68"/>
        <v>1.0681688967987508</v>
      </c>
      <c r="F97" s="9">
        <f t="shared" si="68"/>
        <v>0.92786482912846768</v>
      </c>
      <c r="G97" s="9">
        <f t="shared" si="68"/>
        <v>-0.24177506293858197</v>
      </c>
      <c r="H97" s="9">
        <f t="shared" si="68"/>
        <v>-9.722485626399946E-2</v>
      </c>
      <c r="I97" s="9">
        <f t="shared" si="68"/>
        <v>1.4869741505554561</v>
      </c>
      <c r="J97" s="9">
        <f t="shared" si="68"/>
        <v>-0.48521598017234235</v>
      </c>
      <c r="K97" s="9">
        <f t="shared" si="68"/>
        <v>-0.32716553381672675</v>
      </c>
      <c r="L97" s="9">
        <f t="shared" si="68"/>
        <v>1.8312372333204219</v>
      </c>
      <c r="M97" s="9">
        <f t="shared" si="68"/>
        <v>-0.3555756341965538</v>
      </c>
    </row>
    <row r="98" spans="1:13" ht="13.8" thickBot="1" x14ac:dyDescent="0.3">
      <c r="A98" s="10" t="s">
        <v>35</v>
      </c>
      <c r="B98" s="11"/>
      <c r="C98" s="11">
        <f t="shared" ref="C98" si="69">C50/B50-1</f>
        <v>-0.12895840078677701</v>
      </c>
      <c r="D98" s="11">
        <f t="shared" ref="D98" si="70">D50/C50-1</f>
        <v>0.23611077785177881</v>
      </c>
      <c r="E98" s="11">
        <f t="shared" ref="E98" si="71">E50/D50-1</f>
        <v>-7.1577912925547049E-2</v>
      </c>
      <c r="F98" s="11">
        <f t="shared" ref="F98" si="72">F50/E50-1</f>
        <v>-2.7648372160057444E-2</v>
      </c>
      <c r="G98" s="11">
        <f t="shared" ref="G98" si="73">G50/F50-1</f>
        <v>3.5438601804760328E-3</v>
      </c>
      <c r="H98" s="11">
        <f t="shared" ref="H98" si="74">H50/G50-1</f>
        <v>-0.15436505098412356</v>
      </c>
      <c r="I98" s="11">
        <f t="shared" ref="I98" si="75">I50/H50-1</f>
        <v>0.20388200804979184</v>
      </c>
      <c r="J98" s="11">
        <f t="shared" ref="J98" si="76">J50/I50-1</f>
        <v>-7.3630609755432896E-2</v>
      </c>
      <c r="K98" s="11">
        <f t="shared" ref="K98" si="77">K50/J50-1</f>
        <v>9.2677554996545508E-2</v>
      </c>
      <c r="L98" s="11">
        <f t="shared" ref="L98" si="78">L50/K50-1</f>
        <v>5.9210930736854683E-2</v>
      </c>
      <c r="M98" s="11">
        <f t="shared" ref="M98" si="79">M50/L50-1</f>
        <v>-4.0281028981444034E-2</v>
      </c>
    </row>
    <row r="99" spans="1:13" s="1" customFormat="1" x14ac:dyDescent="0.25"/>
    <row r="100" spans="1:13" s="1" customFormat="1" x14ac:dyDescent="0.25"/>
    <row r="101" spans="1:13" s="1" customFormat="1" x14ac:dyDescent="0.25"/>
    <row r="102" spans="1:13" s="1" customFormat="1" x14ac:dyDescent="0.25"/>
    <row r="103" spans="1:13" s="1" customFormat="1" x14ac:dyDescent="0.25"/>
    <row r="104" spans="1:13" s="1" customFormat="1" x14ac:dyDescent="0.25"/>
    <row r="105" spans="1:13" s="1" customFormat="1" x14ac:dyDescent="0.25"/>
    <row r="106" spans="1:13" s="1" customFormat="1" x14ac:dyDescent="0.25"/>
    <row r="107" spans="1:13" s="1" customFormat="1" x14ac:dyDescent="0.25"/>
    <row r="108" spans="1:13" s="1" customFormat="1" x14ac:dyDescent="0.25"/>
    <row r="109" spans="1:13" s="1" customFormat="1" x14ac:dyDescent="0.25"/>
    <row r="110" spans="1:13" s="1" customFormat="1" x14ac:dyDescent="0.25"/>
    <row r="111" spans="1:13" s="1" customFormat="1" x14ac:dyDescent="0.25"/>
    <row r="112" spans="1:13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</sheetData>
  <mergeCells count="6">
    <mergeCell ref="A53:M53"/>
    <mergeCell ref="G1:I1"/>
    <mergeCell ref="G2:I2"/>
    <mergeCell ref="A51:M51"/>
    <mergeCell ref="B4:N4"/>
    <mergeCell ref="B5:N5"/>
  </mergeCells>
  <phoneticPr fontId="6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EXPO TONS</vt:lpstr>
      <vt:lpstr>'EXPO TONS'!Área_de_impresión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Hidalgo</cp:lastModifiedBy>
  <dcterms:created xsi:type="dcterms:W3CDTF">2019-06-26T15:43:21Z</dcterms:created>
  <dcterms:modified xsi:type="dcterms:W3CDTF">2024-02-06T15:32:47Z</dcterms:modified>
</cp:coreProperties>
</file>