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RIVE D\FÉLIX ALFONSO HIDALGO\CAMPORT\DATOS CARGA ADUANA\2021\DICIEMBRE\IMPO\"/>
    </mc:Choice>
  </mc:AlternateContent>
  <xr:revisionPtr revIDLastSave="0" documentId="13_ncr:1_{56010082-8D96-4F19-826B-6B75F3BF0B8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IMPO TONS" sheetId="3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4" i="3" l="1"/>
  <c r="M41" i="3"/>
  <c r="D40" i="3"/>
  <c r="E40" i="3"/>
  <c r="F40" i="3"/>
  <c r="G40" i="3"/>
  <c r="H40" i="3"/>
  <c r="I40" i="3"/>
  <c r="J40" i="3"/>
  <c r="K40" i="3"/>
  <c r="L40" i="3"/>
  <c r="M40" i="3"/>
  <c r="D41" i="3"/>
  <c r="E41" i="3"/>
  <c r="F41" i="3"/>
  <c r="G41" i="3"/>
  <c r="H41" i="3"/>
  <c r="I41" i="3"/>
  <c r="J41" i="3"/>
  <c r="K41" i="3"/>
  <c r="L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8" i="3"/>
  <c r="E58" i="3"/>
  <c r="F58" i="3"/>
  <c r="G58" i="3"/>
  <c r="H58" i="3"/>
  <c r="I58" i="3"/>
  <c r="J58" i="3"/>
  <c r="K58" i="3"/>
  <c r="L58" i="3"/>
  <c r="M58" i="3"/>
  <c r="D59" i="3"/>
  <c r="E59" i="3"/>
  <c r="F59" i="3"/>
  <c r="G59" i="3"/>
  <c r="H59" i="3"/>
  <c r="I59" i="3"/>
  <c r="J59" i="3"/>
  <c r="K59" i="3"/>
  <c r="L59" i="3"/>
  <c r="M59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L35" i="3"/>
  <c r="N35" i="3"/>
  <c r="M35" i="3" l="1"/>
  <c r="K35" i="3"/>
  <c r="L68" i="3" s="1"/>
  <c r="M68" i="3" l="1"/>
  <c r="J35" i="3"/>
  <c r="K68" i="3" s="1"/>
  <c r="I35" i="3" l="1"/>
  <c r="J68" i="3" s="1"/>
  <c r="H35" i="3"/>
  <c r="C35" i="3"/>
  <c r="D35" i="3"/>
  <c r="E35" i="3"/>
  <c r="F35" i="3"/>
  <c r="G35" i="3"/>
  <c r="B35" i="3"/>
  <c r="C40" i="3"/>
  <c r="E68" i="3" l="1"/>
  <c r="G68" i="3"/>
  <c r="I68" i="3"/>
  <c r="F68" i="3"/>
  <c r="D68" i="3"/>
  <c r="H68" i="3"/>
  <c r="C68" i="3"/>
</calcChain>
</file>

<file path=xl/sharedStrings.xml><?xml version="1.0" encoding="utf-8"?>
<sst xmlns="http://schemas.openxmlformats.org/spreadsheetml/2006/main" count="92" uniqueCount="50">
  <si>
    <t>Periodo</t>
  </si>
  <si>
    <t>Peso en Toneladas</t>
  </si>
  <si>
    <t>ANTOFAGASTA</t>
  </si>
  <si>
    <t>ARICA</t>
  </si>
  <si>
    <t>CABO NEGRO</t>
  </si>
  <si>
    <t>CALBUCO</t>
  </si>
  <si>
    <t>CALDERA</t>
  </si>
  <si>
    <t>CHACABUCO/PTO.AYSEN</t>
  </si>
  <si>
    <t>CHANARAL/BARQUITO</t>
  </si>
  <si>
    <t>COQUIMBO</t>
  </si>
  <si>
    <t>CORONEL</t>
  </si>
  <si>
    <t>GUAYACAN</t>
  </si>
  <si>
    <t>HUASCO/GUACOLDA</t>
  </si>
  <si>
    <t>IQUIQUE</t>
  </si>
  <si>
    <t>LIRQUEN</t>
  </si>
  <si>
    <t>MEJILLONES</t>
  </si>
  <si>
    <t>PATACHE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</si>
  <si>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</si>
  <si>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</si>
  <si>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</si>
  <si>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</si>
  <si>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</si>
  <si>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</si>
  <si>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</si>
  <si>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</si>
  <si>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</si>
  <si>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VALPARAISO</t>
  </si>
  <si>
    <t>VENTANAS</t>
  </si>
  <si>
    <t>Variaciones respecto al mes anterior</t>
  </si>
  <si>
    <t>PATILLOS</t>
  </si>
  <si>
    <t>Lugar de Ingreso (Puerto)</t>
  </si>
  <si>
    <t>CORRAL</t>
  </si>
  <si>
    <t>Contacto: info@camport.cl</t>
  </si>
  <si>
    <t>TOTAL GENERAL</t>
  </si>
  <si>
    <t>Enero - 2021</t>
  </si>
  <si>
    <t>Febrero - 2021</t>
  </si>
  <si>
    <t>Marzo - 2021</t>
  </si>
  <si>
    <t>Abril - 2021</t>
  </si>
  <si>
    <t>IMPORTACIONES POR LUGAR DE INGRESO</t>
  </si>
  <si>
    <t>Mayo - 2021</t>
  </si>
  <si>
    <t>Junio - 2021</t>
  </si>
  <si>
    <t>Julio - 2021</t>
  </si>
  <si>
    <t>Agosto - 2021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</si>
  <si>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</si>
  <si>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Septiembre - 2021</t>
  </si>
  <si>
    <t>Octubre - 2021</t>
  </si>
  <si>
    <t>Noviembre - 2021</t>
  </si>
  <si>
    <t>Diciembre - 2021</t>
  </si>
  <si>
    <t>TOTAL - 2021</t>
  </si>
  <si>
    <t>Fecha última actualización: 31/01/2022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</si>
</sst>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3" fillId="2" borderId="0" xfId="0" applyFont="1" applyFill="1"/>
    <xf numFmtId="0" fontId="3" fillId="2" borderId="0" xfId="0" applyFont="1" applyFill="1" applyAlignment="1"/>
    <xf numFmtId="0" fontId="5" fillId="3" borderId="2" xfId="0" applyFont="1" applyFill="1" applyBorder="1"/>
    <xf numFmtId="0" fontId="5" fillId="3" borderId="1" xfId="0" applyFont="1" applyFill="1" applyBorder="1"/>
    <xf numFmtId="0" fontId="5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3" fontId="5" fillId="4" borderId="1" xfId="0" applyNumberFormat="1" applyFont="1" applyFill="1" applyBorder="1" applyAlignment="1">
      <alignment horizontal="right"/>
    </xf>
    <xf numFmtId="0" fontId="5" fillId="3" borderId="7" xfId="0" applyFont="1" applyFill="1" applyBorder="1" applyAlignment="1">
      <alignment horizontal="left"/>
    </xf>
    <xf numFmtId="164" fontId="3" fillId="0" borderId="4" xfId="0" applyNumberFormat="1" applyFont="1" applyBorder="1"/>
    <xf numFmtId="164" fontId="3" fillId="0" borderId="3" xfId="0" applyNumberFormat="1" applyFont="1" applyBorder="1"/>
    <xf numFmtId="3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right"/>
    </xf>
    <xf numFmtId="3" fontId="6" fillId="0" borderId="3" xfId="0" applyNumberFormat="1" applyFont="1" applyBorder="1"/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0" borderId="3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22862</xdr:rowOff>
    </xdr:from>
    <xdr:to>
      <xdr:col>0</xdr:col>
      <xdr:colOff>1363980</xdr:colOff>
      <xdr:row>2</xdr:row>
      <xdr:rowOff>158832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2"/>
          <a:ext cx="1363980" cy="47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zoomScaleNormal="100" workbookViewId="0">
      <selection activeCell="A36" sqref="A36:N36"/>
    </sheetView>
  </sheetViews>
  <sheetFormatPr baseColWidth="10" defaultColWidth="12.77734375" defaultRowHeight="13.2" x14ac:dyDescent="0.25"/>
  <cols>
    <col min="1" max="1" width="23.88671875" style="1" bestFit="1" customWidth="1"/>
    <col min="2" max="2" width="12" style="1" bestFit="1" customWidth="1"/>
    <col min="3" max="3" width="13.6640625" style="1" bestFit="1" customWidth="1"/>
    <col min="4" max="4" width="12.109375" style="1" bestFit="1" customWidth="1"/>
    <col min="5" max="5" width="10.77734375" style="1" bestFit="1" customWidth="1"/>
    <col min="6" max="6" width="11.33203125" style="1" bestFit="1" customWidth="1"/>
    <col min="7" max="7" width="11.5546875" style="1" bestFit="1" customWidth="1"/>
    <col min="8" max="8" width="10.88671875" style="1" bestFit="1" customWidth="1"/>
    <col min="9" max="9" width="13" style="1" bestFit="1" customWidth="1"/>
    <col min="10" max="10" width="16.77734375" style="1" bestFit="1" customWidth="1"/>
    <col min="11" max="11" width="13.88671875" style="1" bestFit="1" customWidth="1"/>
    <col min="12" max="12" width="16.21875" style="1" bestFit="1" customWidth="1"/>
    <col min="13" max="13" width="15.44140625" style="1" bestFit="1" customWidth="1"/>
    <col min="14" max="16384" width="12.77734375" style="1"/>
  </cols>
  <sheetData>
    <row r="1" spans="1:14" x14ac:dyDescent="0.25">
      <c r="G1" s="19" t="s">
        <v>49</v>
      </c>
      <c r="H1" s="20"/>
      <c r="I1" s="20"/>
      <c r="K1" s="2"/>
      <c r="L1" s="2"/>
      <c r="M1" s="2"/>
    </row>
    <row r="2" spans="1:14" x14ac:dyDescent="0.25">
      <c r="G2" s="20" t="s">
        <v>32</v>
      </c>
      <c r="H2" s="20"/>
      <c r="I2" s="20"/>
      <c r="K2" s="2"/>
      <c r="L2" s="2"/>
      <c r="M2" s="2"/>
    </row>
    <row r="3" spans="1:14" ht="13.8" thickBot="1" x14ac:dyDescent="0.3"/>
    <row r="4" spans="1:14" ht="13.8" thickBot="1" x14ac:dyDescent="0.3">
      <c r="A4" s="3"/>
      <c r="B4" s="16" t="s">
        <v>38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</row>
    <row r="5" spans="1:14" ht="13.8" thickBot="1" x14ac:dyDescent="0.3">
      <c r="A5" s="3" t="s">
        <v>1</v>
      </c>
      <c r="B5" s="16" t="s">
        <v>0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8"/>
    </row>
    <row r="6" spans="1:14" ht="13.8" thickBot="1" x14ac:dyDescent="0.3">
      <c r="A6" s="4" t="s">
        <v>30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39</v>
      </c>
      <c r="G6" s="5" t="s">
        <v>40</v>
      </c>
      <c r="H6" s="5" t="s">
        <v>41</v>
      </c>
      <c r="I6" s="5" t="s">
        <v>42</v>
      </c>
      <c r="J6" s="5" t="s">
        <v>44</v>
      </c>
      <c r="K6" s="5" t="s">
        <v>45</v>
      </c>
      <c r="L6" s="5" t="s">
        <v>46</v>
      </c>
      <c r="M6" s="5" t="s">
        <v>47</v>
      </c>
      <c r="N6" s="5" t="s">
        <v>48</v>
      </c>
    </row>
    <row r="7" spans="1:14" x14ac:dyDescent="0.25">
      <c r="A7" s="6" t="s">
        <v>2</v>
      </c>
      <c r="B7" s="24">
        <v>81828.030410000007</v>
      </c>
      <c r="C7" s="24">
        <v>21428.538220000002</v>
      </c>
      <c r="D7" s="24">
        <v>61997.797659999989</v>
      </c>
      <c r="E7" s="24">
        <v>60701.978560000003</v>
      </c>
      <c r="F7" s="24">
        <v>23280.298119999999</v>
      </c>
      <c r="G7" s="24">
        <v>55022.065170000002</v>
      </c>
      <c r="H7" s="24">
        <v>63474.332589999984</v>
      </c>
      <c r="I7" s="24">
        <v>57094.290970000009</v>
      </c>
      <c r="J7" s="24">
        <v>35736.755840000005</v>
      </c>
      <c r="K7" s="24">
        <v>91386.637680000014</v>
      </c>
      <c r="L7" s="24">
        <v>68744.18743000002</v>
      </c>
      <c r="M7" s="24">
        <v>54010.939039999997</v>
      </c>
      <c r="N7" s="15">
        <v>674705.85169000004</v>
      </c>
    </row>
    <row r="8" spans="1:14" x14ac:dyDescent="0.25">
      <c r="A8" s="6" t="s">
        <v>3</v>
      </c>
      <c r="B8" s="24">
        <v>6048.1192300000002</v>
      </c>
      <c r="C8" s="24">
        <v>23155.1404</v>
      </c>
      <c r="D8" s="24">
        <v>10722.261560000001</v>
      </c>
      <c r="E8" s="24">
        <v>22786.087460000002</v>
      </c>
      <c r="F8" s="24">
        <v>2610.6047999999996</v>
      </c>
      <c r="G8" s="24">
        <v>19401.886850000003</v>
      </c>
      <c r="H8" s="24">
        <v>2018.1522199999999</v>
      </c>
      <c r="I8" s="24">
        <v>3497.6114299999999</v>
      </c>
      <c r="J8" s="24">
        <v>19943.270680000001</v>
      </c>
      <c r="K8" s="24">
        <v>37031.983110000001</v>
      </c>
      <c r="L8" s="24">
        <v>35340.77562</v>
      </c>
      <c r="M8" s="24">
        <v>8475.3397699999987</v>
      </c>
      <c r="N8" s="15">
        <v>191031.23313000004</v>
      </c>
    </row>
    <row r="9" spans="1:14" x14ac:dyDescent="0.25">
      <c r="A9" s="6" t="s">
        <v>4</v>
      </c>
      <c r="B9" s="24">
        <v>0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15">
        <v>0</v>
      </c>
    </row>
    <row r="10" spans="1:14" x14ac:dyDescent="0.25">
      <c r="A10" s="6" t="s">
        <v>5</v>
      </c>
      <c r="B10" s="24">
        <v>11504.126</v>
      </c>
      <c r="C10" s="24">
        <v>52637.5</v>
      </c>
      <c r="D10" s="24">
        <v>55842.34</v>
      </c>
      <c r="E10" s="24">
        <v>13016.460999999999</v>
      </c>
      <c r="F10" s="24">
        <v>0</v>
      </c>
      <c r="G10" s="24">
        <v>48250</v>
      </c>
      <c r="H10" s="24">
        <v>36129.428999999996</v>
      </c>
      <c r="I10" s="24">
        <v>27000</v>
      </c>
      <c r="J10" s="24">
        <v>48890</v>
      </c>
      <c r="K10" s="24">
        <v>14001.973</v>
      </c>
      <c r="L10" s="24">
        <v>62600.044999999998</v>
      </c>
      <c r="M10" s="24">
        <v>5772.3019399999994</v>
      </c>
      <c r="N10" s="15">
        <v>375644.17593999999</v>
      </c>
    </row>
    <row r="11" spans="1:14" x14ac:dyDescent="0.25">
      <c r="A11" s="6" t="s">
        <v>6</v>
      </c>
      <c r="B11" s="24">
        <v>24984.220530000002</v>
      </c>
      <c r="C11" s="24">
        <v>31568.342599999993</v>
      </c>
      <c r="D11" s="24">
        <v>54399.117729999998</v>
      </c>
      <c r="E11" s="24">
        <v>16693.762460000002</v>
      </c>
      <c r="F11" s="24">
        <v>25792.735720000001</v>
      </c>
      <c r="G11" s="24">
        <v>30692.020240000002</v>
      </c>
      <c r="H11" s="24">
        <v>33052.507419999994</v>
      </c>
      <c r="I11" s="24">
        <v>33514.597320000001</v>
      </c>
      <c r="J11" s="24">
        <v>40923.003760000007</v>
      </c>
      <c r="K11" s="24">
        <v>34016.627220000002</v>
      </c>
      <c r="L11" s="24">
        <v>35465.419630000004</v>
      </c>
      <c r="M11" s="24">
        <v>39739.893590000007</v>
      </c>
      <c r="N11" s="15">
        <v>400842.24822000001</v>
      </c>
    </row>
    <row r="12" spans="1:14" x14ac:dyDescent="0.25">
      <c r="A12" s="6" t="s">
        <v>7</v>
      </c>
      <c r="B12" s="24">
        <v>0</v>
      </c>
      <c r="C12" s="24">
        <v>0</v>
      </c>
      <c r="D12" s="24">
        <v>0</v>
      </c>
      <c r="E12" s="24">
        <v>12.22</v>
      </c>
      <c r="F12" s="24">
        <v>0</v>
      </c>
      <c r="G12" s="24">
        <v>0</v>
      </c>
      <c r="H12" s="24">
        <v>11.36</v>
      </c>
      <c r="I12" s="24">
        <v>11.23</v>
      </c>
      <c r="J12" s="24">
        <v>11.06</v>
      </c>
      <c r="K12" s="24">
        <v>11.9</v>
      </c>
      <c r="L12" s="24">
        <v>0</v>
      </c>
      <c r="M12" s="24">
        <v>0</v>
      </c>
      <c r="N12" s="15">
        <v>57.77</v>
      </c>
    </row>
    <row r="13" spans="1:14" x14ac:dyDescent="0.25">
      <c r="A13" s="6" t="s">
        <v>8</v>
      </c>
      <c r="B13" s="24">
        <v>7849.7539999999999</v>
      </c>
      <c r="C13" s="24">
        <v>24605.822</v>
      </c>
      <c r="D13" s="24">
        <v>25972.127</v>
      </c>
      <c r="E13" s="24">
        <v>11542.5</v>
      </c>
      <c r="F13" s="24">
        <v>45998.503050000007</v>
      </c>
      <c r="G13" s="24">
        <v>20079.92095</v>
      </c>
      <c r="H13" s="24">
        <v>22375.802</v>
      </c>
      <c r="I13" s="24">
        <v>43111.232499999998</v>
      </c>
      <c r="J13" s="24">
        <v>24316.445500000002</v>
      </c>
      <c r="K13" s="24">
        <v>14149.527</v>
      </c>
      <c r="L13" s="24">
        <v>20539.311000000002</v>
      </c>
      <c r="M13" s="24">
        <v>33370.549850000003</v>
      </c>
      <c r="N13" s="15">
        <v>293911.49485000002</v>
      </c>
    </row>
    <row r="14" spans="1:14" x14ac:dyDescent="0.25">
      <c r="A14" s="6" t="s">
        <v>9</v>
      </c>
      <c r="B14" s="24">
        <v>5800</v>
      </c>
      <c r="C14" s="24">
        <v>499.69499999999999</v>
      </c>
      <c r="D14" s="24">
        <v>4339.5550000000003</v>
      </c>
      <c r="E14" s="24">
        <v>16702.150969999999</v>
      </c>
      <c r="F14" s="24">
        <v>3620.9580000000001</v>
      </c>
      <c r="G14" s="24">
        <v>16718.838800000001</v>
      </c>
      <c r="H14" s="24">
        <v>9259.5259999999998</v>
      </c>
      <c r="I14" s="24">
        <v>6317.1819999999998</v>
      </c>
      <c r="J14" s="24">
        <v>8374.4429999999993</v>
      </c>
      <c r="K14" s="24">
        <v>26572.343000000001</v>
      </c>
      <c r="L14" s="24">
        <v>11215.820460000001</v>
      </c>
      <c r="M14" s="24">
        <v>15922.924000000001</v>
      </c>
      <c r="N14" s="15">
        <v>125343.43622999999</v>
      </c>
    </row>
    <row r="15" spans="1:14" x14ac:dyDescent="0.25">
      <c r="A15" s="7" t="s">
        <v>10</v>
      </c>
      <c r="B15" s="24">
        <v>305666.35946999991</v>
      </c>
      <c r="C15" s="24">
        <v>196207.09730000008</v>
      </c>
      <c r="D15" s="24">
        <v>282154.53570999997</v>
      </c>
      <c r="E15" s="24">
        <v>312652.98537999991</v>
      </c>
      <c r="F15" s="24">
        <v>182900.97300000006</v>
      </c>
      <c r="G15" s="24">
        <v>120744.33956000001</v>
      </c>
      <c r="H15" s="24">
        <v>274049.39768999995</v>
      </c>
      <c r="I15" s="24">
        <v>296072.12974999996</v>
      </c>
      <c r="J15" s="24">
        <v>259742.97039</v>
      </c>
      <c r="K15" s="24">
        <v>296189.00957999995</v>
      </c>
      <c r="L15" s="24">
        <v>156648.80417000002</v>
      </c>
      <c r="M15" s="24">
        <v>334640.8175399999</v>
      </c>
      <c r="N15" s="15">
        <v>3017669.4195399997</v>
      </c>
    </row>
    <row r="16" spans="1:14" x14ac:dyDescent="0.25">
      <c r="A16" s="7" t="s">
        <v>31</v>
      </c>
      <c r="B16" s="24">
        <v>0</v>
      </c>
      <c r="C16" s="24">
        <v>0</v>
      </c>
      <c r="D16" s="24">
        <v>0</v>
      </c>
      <c r="E16" s="24">
        <v>193.626</v>
      </c>
      <c r="F16" s="24">
        <v>0</v>
      </c>
      <c r="G16" s="24">
        <v>0</v>
      </c>
      <c r="H16" s="24">
        <v>0</v>
      </c>
      <c r="I16" s="24">
        <v>0</v>
      </c>
      <c r="J16" s="24">
        <v>77.805000000000007</v>
      </c>
      <c r="K16" s="24">
        <v>0</v>
      </c>
      <c r="L16" s="24">
        <v>0</v>
      </c>
      <c r="M16" s="24">
        <v>0</v>
      </c>
      <c r="N16" s="15">
        <v>271.43099999999998</v>
      </c>
    </row>
    <row r="17" spans="1:14" x14ac:dyDescent="0.25">
      <c r="A17" s="6" t="s">
        <v>11</v>
      </c>
      <c r="B17" s="24">
        <v>5287.9629999999997</v>
      </c>
      <c r="C17" s="24">
        <v>0</v>
      </c>
      <c r="D17" s="24">
        <v>5515.9269999999997</v>
      </c>
      <c r="E17" s="24">
        <v>557.13400000000001</v>
      </c>
      <c r="F17" s="24">
        <v>1743.675</v>
      </c>
      <c r="G17" s="24">
        <v>5628.8239999999996</v>
      </c>
      <c r="H17" s="24">
        <v>4466.0929999999998</v>
      </c>
      <c r="I17" s="24">
        <v>6321.8990000000003</v>
      </c>
      <c r="J17" s="24">
        <v>9001.2420000000002</v>
      </c>
      <c r="K17" s="24">
        <v>2192.7779999999998</v>
      </c>
      <c r="L17" s="24">
        <v>7437.308</v>
      </c>
      <c r="M17" s="24">
        <v>10826.054820000001</v>
      </c>
      <c r="N17" s="15">
        <v>58978.897819999998</v>
      </c>
    </row>
    <row r="18" spans="1:14" x14ac:dyDescent="0.25">
      <c r="A18" s="6" t="s">
        <v>12</v>
      </c>
      <c r="B18" s="24">
        <v>11010.573</v>
      </c>
      <c r="C18" s="24">
        <v>110299.516</v>
      </c>
      <c r="D18" s="24">
        <v>225341.66699999999</v>
      </c>
      <c r="E18" s="24">
        <v>278201.80289999995</v>
      </c>
      <c r="F18" s="24">
        <v>134695.94369999997</v>
      </c>
      <c r="G18" s="24">
        <v>210482.122</v>
      </c>
      <c r="H18" s="24">
        <v>216063.11799999999</v>
      </c>
      <c r="I18" s="24">
        <v>147460.75099999999</v>
      </c>
      <c r="J18" s="24">
        <v>210628.5</v>
      </c>
      <c r="K18" s="24">
        <v>87062.399999999994</v>
      </c>
      <c r="L18" s="24">
        <v>71239.600000000006</v>
      </c>
      <c r="M18" s="24">
        <v>71677.024000000005</v>
      </c>
      <c r="N18" s="15">
        <v>1774163.0175999999</v>
      </c>
    </row>
    <row r="19" spans="1:14" x14ac:dyDescent="0.25">
      <c r="A19" s="6" t="s">
        <v>13</v>
      </c>
      <c r="B19" s="24">
        <v>10173.493489999999</v>
      </c>
      <c r="C19" s="24">
        <v>9102.3892800000012</v>
      </c>
      <c r="D19" s="24">
        <v>11171.229010000001</v>
      </c>
      <c r="E19" s="24">
        <v>13688.242400000003</v>
      </c>
      <c r="F19" s="24">
        <v>9153.3161300000029</v>
      </c>
      <c r="G19" s="24">
        <v>6658.5361399999992</v>
      </c>
      <c r="H19" s="24">
        <v>13152.728090000004</v>
      </c>
      <c r="I19" s="24">
        <v>10852.45052</v>
      </c>
      <c r="J19" s="24">
        <v>11668.40588</v>
      </c>
      <c r="K19" s="24">
        <v>18683.671730000002</v>
      </c>
      <c r="L19" s="24">
        <v>11405.902559999999</v>
      </c>
      <c r="M19" s="24">
        <v>15293.383849999998</v>
      </c>
      <c r="N19" s="15">
        <v>141003.74908000001</v>
      </c>
    </row>
    <row r="20" spans="1:14" x14ac:dyDescent="0.25">
      <c r="A20" s="6" t="s">
        <v>14</v>
      </c>
      <c r="B20" s="24">
        <v>73181.6198</v>
      </c>
      <c r="C20" s="24">
        <v>29240.75231</v>
      </c>
      <c r="D20" s="24">
        <v>72412.346720000001</v>
      </c>
      <c r="E20" s="24">
        <v>70784.88648999999</v>
      </c>
      <c r="F20" s="24">
        <v>51928.28471</v>
      </c>
      <c r="G20" s="24">
        <v>70476.24781999999</v>
      </c>
      <c r="H20" s="24">
        <v>56777.506180000011</v>
      </c>
      <c r="I20" s="24">
        <v>66850.108439999996</v>
      </c>
      <c r="J20" s="24">
        <v>71940.432860000001</v>
      </c>
      <c r="K20" s="24">
        <v>105775.40836</v>
      </c>
      <c r="L20" s="24">
        <v>82084.085009999995</v>
      </c>
      <c r="M20" s="24">
        <v>96761.052630000006</v>
      </c>
      <c r="N20" s="15">
        <v>848212.73132999998</v>
      </c>
    </row>
    <row r="21" spans="1:14" x14ac:dyDescent="0.25">
      <c r="A21" s="6" t="s">
        <v>15</v>
      </c>
      <c r="B21" s="24">
        <v>668836.67473999981</v>
      </c>
      <c r="C21" s="24">
        <v>1092147.9618499998</v>
      </c>
      <c r="D21" s="24">
        <v>838625.97306000011</v>
      </c>
      <c r="E21" s="24">
        <v>822772.39731999999</v>
      </c>
      <c r="F21" s="24">
        <v>968655.63221999991</v>
      </c>
      <c r="G21" s="24">
        <v>753050.30406000011</v>
      </c>
      <c r="H21" s="24">
        <v>1188384.8390600001</v>
      </c>
      <c r="I21" s="24">
        <v>947014.14292000001</v>
      </c>
      <c r="J21" s="24">
        <v>1096815.1541199998</v>
      </c>
      <c r="K21" s="24">
        <v>956008.48418999987</v>
      </c>
      <c r="L21" s="24">
        <v>825135.5151699998</v>
      </c>
      <c r="M21" s="24">
        <v>1166949.23924</v>
      </c>
      <c r="N21" s="15">
        <v>11324396.317950001</v>
      </c>
    </row>
    <row r="22" spans="1:14" x14ac:dyDescent="0.25">
      <c r="A22" s="6" t="s">
        <v>16</v>
      </c>
      <c r="B22" s="24">
        <v>0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15">
        <v>0</v>
      </c>
    </row>
    <row r="23" spans="1:14" x14ac:dyDescent="0.25">
      <c r="A23" s="6" t="s">
        <v>29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15">
        <v>0</v>
      </c>
    </row>
    <row r="24" spans="1:14" x14ac:dyDescent="0.25">
      <c r="A24" s="6" t="s">
        <v>17</v>
      </c>
      <c r="B24" s="24">
        <v>16654.366999999998</v>
      </c>
      <c r="C24" s="24">
        <v>37727.932999999997</v>
      </c>
      <c r="D24" s="24">
        <v>37825.07</v>
      </c>
      <c r="E24" s="24">
        <v>17485.37</v>
      </c>
      <c r="F24" s="24">
        <v>22968.53</v>
      </c>
      <c r="G24" s="24">
        <v>34367.673999999999</v>
      </c>
      <c r="H24" s="24">
        <v>27544.056</v>
      </c>
      <c r="I24" s="24">
        <v>78649.558999999994</v>
      </c>
      <c r="J24" s="24">
        <v>33040.813000000002</v>
      </c>
      <c r="K24" s="24">
        <v>27200.585999999999</v>
      </c>
      <c r="L24" s="24">
        <v>27041.96</v>
      </c>
      <c r="M24" s="24">
        <v>33843.75</v>
      </c>
      <c r="N24" s="15">
        <v>394349.66800000001</v>
      </c>
    </row>
    <row r="25" spans="1:14" x14ac:dyDescent="0.25">
      <c r="A25" s="6" t="s">
        <v>18</v>
      </c>
      <c r="B25" s="24">
        <v>32988.172679999996</v>
      </c>
      <c r="C25" s="24">
        <v>31539.783550000004</v>
      </c>
      <c r="D25" s="24">
        <v>32393.638449999991</v>
      </c>
      <c r="E25" s="24">
        <v>39276.274079999988</v>
      </c>
      <c r="F25" s="24">
        <v>50080.558400000002</v>
      </c>
      <c r="G25" s="24">
        <v>44546.641819999983</v>
      </c>
      <c r="H25" s="24">
        <v>51895.855909999998</v>
      </c>
      <c r="I25" s="24">
        <v>52767.324429999986</v>
      </c>
      <c r="J25" s="24">
        <v>47254.829720000002</v>
      </c>
      <c r="K25" s="24">
        <v>50012.753359999988</v>
      </c>
      <c r="L25" s="24">
        <v>49082.487379999999</v>
      </c>
      <c r="M25" s="24">
        <v>51849.255199999992</v>
      </c>
      <c r="N25" s="15">
        <v>533687.57497999992</v>
      </c>
    </row>
    <row r="26" spans="1:14" x14ac:dyDescent="0.25">
      <c r="A26" s="6" t="s">
        <v>19</v>
      </c>
      <c r="B26" s="24">
        <v>49441.311000000002</v>
      </c>
      <c r="C26" s="24">
        <v>74847.572</v>
      </c>
      <c r="D26" s="24">
        <v>42665.394999999997</v>
      </c>
      <c r="E26" s="24">
        <v>29603.071</v>
      </c>
      <c r="F26" s="24">
        <v>34817.379999999997</v>
      </c>
      <c r="G26" s="24">
        <v>65837.19</v>
      </c>
      <c r="H26" s="24">
        <v>89596.145000000004</v>
      </c>
      <c r="I26" s="24">
        <v>97117.178</v>
      </c>
      <c r="J26" s="24">
        <v>80770.876000000004</v>
      </c>
      <c r="K26" s="24">
        <v>123243.272</v>
      </c>
      <c r="L26" s="24">
        <v>48693.311999999998</v>
      </c>
      <c r="M26" s="24">
        <v>88864.385859999995</v>
      </c>
      <c r="N26" s="15">
        <v>825497.08785999997</v>
      </c>
    </row>
    <row r="27" spans="1:14" x14ac:dyDescent="0.25">
      <c r="A27" s="6" t="s">
        <v>20</v>
      </c>
      <c r="B27" s="24">
        <v>13.811</v>
      </c>
      <c r="C27" s="24">
        <v>9838.2309999999998</v>
      </c>
      <c r="D27" s="24">
        <v>9001.23</v>
      </c>
      <c r="E27" s="24">
        <v>39.351999999999997</v>
      </c>
      <c r="F27" s="24">
        <v>5.5356999999999994</v>
      </c>
      <c r="G27" s="24">
        <v>8.4879999999999995</v>
      </c>
      <c r="H27" s="24">
        <v>21.77</v>
      </c>
      <c r="I27" s="24">
        <v>22551.133460000001</v>
      </c>
      <c r="J27" s="24">
        <v>60.94</v>
      </c>
      <c r="K27" s="24">
        <v>15273.115149999998</v>
      </c>
      <c r="L27" s="24">
        <v>4.5</v>
      </c>
      <c r="M27" s="24">
        <v>11741.528</v>
      </c>
      <c r="N27" s="15">
        <v>68559.634310000009</v>
      </c>
    </row>
    <row r="28" spans="1:14" x14ac:dyDescent="0.25">
      <c r="A28" s="6" t="s">
        <v>21</v>
      </c>
      <c r="B28" s="24">
        <v>295593.53852000006</v>
      </c>
      <c r="C28" s="24">
        <v>450757.83411</v>
      </c>
      <c r="D28" s="24">
        <v>715695.47236000001</v>
      </c>
      <c r="E28" s="24">
        <v>607589.84438999998</v>
      </c>
      <c r="F28" s="24">
        <v>510253.04625999997</v>
      </c>
      <c r="G28" s="24">
        <v>618922.44953999994</v>
      </c>
      <c r="H28" s="24">
        <v>638163.46036999987</v>
      </c>
      <c r="I28" s="24">
        <v>709828.16793000011</v>
      </c>
      <c r="J28" s="24">
        <v>645083.77963999985</v>
      </c>
      <c r="K28" s="24">
        <v>641070.11998999992</v>
      </c>
      <c r="L28" s="24">
        <v>582512.13019000005</v>
      </c>
      <c r="M28" s="24">
        <v>650495.35759999987</v>
      </c>
      <c r="N28" s="15">
        <v>7065965.2009000015</v>
      </c>
    </row>
    <row r="29" spans="1:14" x14ac:dyDescent="0.25">
      <c r="A29" s="6" t="s">
        <v>22</v>
      </c>
      <c r="B29" s="24">
        <v>1051254.65946</v>
      </c>
      <c r="C29" s="24">
        <v>1178196.4440499984</v>
      </c>
      <c r="D29" s="24">
        <v>1179678.7048899997</v>
      </c>
      <c r="E29" s="24">
        <v>1081854.69248</v>
      </c>
      <c r="F29" s="24">
        <v>1088303.40702</v>
      </c>
      <c r="G29" s="24">
        <v>1028889.7811700003</v>
      </c>
      <c r="H29" s="24">
        <v>1229061.5534000008</v>
      </c>
      <c r="I29" s="24">
        <v>1213640.8764100007</v>
      </c>
      <c r="J29" s="24">
        <v>1108922.6748999995</v>
      </c>
      <c r="K29" s="24">
        <v>1232844.9656399998</v>
      </c>
      <c r="L29" s="24">
        <v>967959.70309000148</v>
      </c>
      <c r="M29" s="24">
        <v>1285271.351890001</v>
      </c>
      <c r="N29" s="15">
        <v>13645878.814400002</v>
      </c>
    </row>
    <row r="30" spans="1:14" x14ac:dyDescent="0.25">
      <c r="A30" s="6" t="s">
        <v>23</v>
      </c>
      <c r="B30" s="24">
        <v>249413.85174000001</v>
      </c>
      <c r="C30" s="24">
        <v>355197.42620999995</v>
      </c>
      <c r="D30" s="24">
        <v>216822.27251000001</v>
      </c>
      <c r="E30" s="24">
        <v>372121.26663999993</v>
      </c>
      <c r="F30" s="24">
        <v>225194.64763999998</v>
      </c>
      <c r="G30" s="24">
        <v>125206.62874999996</v>
      </c>
      <c r="H30" s="24">
        <v>358589.59132000012</v>
      </c>
      <c r="I30" s="24">
        <v>172607.71323999995</v>
      </c>
      <c r="J30" s="24">
        <v>247147.05963000003</v>
      </c>
      <c r="K30" s="24">
        <v>225314.02029000004</v>
      </c>
      <c r="L30" s="24">
        <v>209358.99932</v>
      </c>
      <c r="M30" s="24">
        <v>237128.43443000014</v>
      </c>
      <c r="N30" s="15">
        <v>2994101.9117200002</v>
      </c>
    </row>
    <row r="31" spans="1:14" x14ac:dyDescent="0.25">
      <c r="A31" s="6" t="s">
        <v>24</v>
      </c>
      <c r="B31" s="24">
        <v>719052.674</v>
      </c>
      <c r="C31" s="24">
        <v>718220.94949999999</v>
      </c>
      <c r="D31" s="24">
        <v>700211.75</v>
      </c>
      <c r="E31" s="24">
        <v>463231.92560000002</v>
      </c>
      <c r="F31" s="24">
        <v>819319.05299999996</v>
      </c>
      <c r="G31" s="24">
        <v>775733.6</v>
      </c>
      <c r="H31" s="24">
        <v>665057.84313000005</v>
      </c>
      <c r="I31" s="24">
        <v>861017.11531000002</v>
      </c>
      <c r="J31" s="24">
        <v>976013.66234000004</v>
      </c>
      <c r="K31" s="24">
        <v>748855.96900000004</v>
      </c>
      <c r="L31" s="24">
        <v>534455.647</v>
      </c>
      <c r="M31" s="24">
        <v>588229.86849999998</v>
      </c>
      <c r="N31" s="15">
        <v>8569400.0573800001</v>
      </c>
    </row>
    <row r="32" spans="1:14" x14ac:dyDescent="0.25">
      <c r="A32" s="6" t="s">
        <v>25</v>
      </c>
      <c r="B32" s="24">
        <v>46152.044999999998</v>
      </c>
      <c r="C32" s="24">
        <v>82019.154999999999</v>
      </c>
      <c r="D32" s="24">
        <v>103935.8</v>
      </c>
      <c r="E32" s="24">
        <v>78610.899999999994</v>
      </c>
      <c r="F32" s="24">
        <v>35020</v>
      </c>
      <c r="G32" s="24">
        <v>172858.8</v>
      </c>
      <c r="H32" s="24">
        <v>146028.06200000001</v>
      </c>
      <c r="I32" s="24">
        <v>64974.765679999997</v>
      </c>
      <c r="J32" s="24">
        <v>105252.9</v>
      </c>
      <c r="K32" s="24">
        <v>84235</v>
      </c>
      <c r="L32" s="24">
        <v>179053.26300000001</v>
      </c>
      <c r="M32" s="24">
        <v>7488.2370000000001</v>
      </c>
      <c r="N32" s="15">
        <v>1105628.9276799997</v>
      </c>
    </row>
    <row r="33" spans="1:14" x14ac:dyDescent="0.25">
      <c r="A33" s="6" t="s">
        <v>26</v>
      </c>
      <c r="B33" s="24">
        <v>324186.68394999992</v>
      </c>
      <c r="C33" s="24">
        <v>298081.21469000011</v>
      </c>
      <c r="D33" s="24">
        <v>339027.2867500002</v>
      </c>
      <c r="E33" s="24">
        <v>327814.32202000008</v>
      </c>
      <c r="F33" s="24">
        <v>544789.85521000018</v>
      </c>
      <c r="G33" s="24">
        <v>320350.44806000014</v>
      </c>
      <c r="H33" s="24">
        <v>372529.65452999983</v>
      </c>
      <c r="I33" s="24">
        <v>381522.84794000041</v>
      </c>
      <c r="J33" s="24">
        <v>299850.02667999989</v>
      </c>
      <c r="K33" s="24">
        <v>399072.46911000001</v>
      </c>
      <c r="L33" s="24">
        <v>377131.00637000008</v>
      </c>
      <c r="M33" s="24">
        <v>512302.31323000009</v>
      </c>
      <c r="N33" s="15">
        <v>4496658.1285400009</v>
      </c>
    </row>
    <row r="34" spans="1:14" ht="13.8" thickBot="1" x14ac:dyDescent="0.3">
      <c r="A34" s="6" t="s">
        <v>27</v>
      </c>
      <c r="B34" s="24">
        <v>214605.55875999999</v>
      </c>
      <c r="C34" s="24">
        <v>234044.56680999999</v>
      </c>
      <c r="D34" s="24">
        <v>283480.63438999996</v>
      </c>
      <c r="E34" s="24">
        <v>198743.25451999999</v>
      </c>
      <c r="F34" s="24">
        <v>366306.34742000001</v>
      </c>
      <c r="G34" s="24">
        <v>217201.47548000002</v>
      </c>
      <c r="H34" s="24">
        <v>188340.06943999999</v>
      </c>
      <c r="I34" s="24">
        <v>282797.49800000002</v>
      </c>
      <c r="J34" s="24">
        <v>289998.53706</v>
      </c>
      <c r="K34" s="24">
        <v>136823.72090000001</v>
      </c>
      <c r="L34" s="24">
        <v>286430.69004000002</v>
      </c>
      <c r="M34" s="24">
        <v>126260.561</v>
      </c>
      <c r="N34" s="15">
        <v>2825032.9138200004</v>
      </c>
    </row>
    <row r="35" spans="1:14" ht="13.8" thickBot="1" x14ac:dyDescent="0.3">
      <c r="A35" s="8" t="s">
        <v>33</v>
      </c>
      <c r="B35" s="9">
        <f>SUM(B7:B34)</f>
        <v>4211527.60678</v>
      </c>
      <c r="C35" s="9">
        <f t="shared" ref="C35:H35" si="0">SUM(C7:C34)</f>
        <v>5061363.8648799984</v>
      </c>
      <c r="D35" s="9">
        <f t="shared" si="0"/>
        <v>5309232.1318000006</v>
      </c>
      <c r="E35" s="9">
        <f t="shared" si="0"/>
        <v>4856676.5076699993</v>
      </c>
      <c r="F35" s="9">
        <f t="shared" si="0"/>
        <v>5147439.2851</v>
      </c>
      <c r="G35" s="9">
        <f t="shared" si="0"/>
        <v>4761128.2824100014</v>
      </c>
      <c r="H35" s="9">
        <f t="shared" si="0"/>
        <v>5686042.8523500012</v>
      </c>
      <c r="I35" s="9">
        <f t="shared" ref="I35:J35" si="1">SUM(I7:I34)</f>
        <v>5582591.8052500011</v>
      </c>
      <c r="J35" s="9">
        <f t="shared" si="1"/>
        <v>5671465.5879999995</v>
      </c>
      <c r="K35" s="9">
        <f t="shared" ref="K35:N35" si="2">SUM(K7:K34)</f>
        <v>5367028.7343099993</v>
      </c>
      <c r="L35" s="9">
        <f t="shared" si="2"/>
        <v>4649580.4724400006</v>
      </c>
      <c r="M35" s="9">
        <f t="shared" si="2"/>
        <v>5446914.5629800009</v>
      </c>
      <c r="N35" s="9">
        <f t="shared" si="2"/>
        <v>61750991.693970002</v>
      </c>
    </row>
    <row r="36" spans="1:14" x14ac:dyDescent="0.25">
      <c r="A36" s="21" t="s">
        <v>43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3"/>
    </row>
    <row r="37" spans="1:14" ht="13.8" thickBot="1" x14ac:dyDescent="0.3"/>
    <row r="38" spans="1:14" ht="15" customHeight="1" thickBot="1" x14ac:dyDescent="0.3">
      <c r="A38" s="16" t="s">
        <v>28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</row>
    <row r="39" spans="1:14" ht="13.8" thickBot="1" x14ac:dyDescent="0.3">
      <c r="A39" s="10" t="s">
        <v>30</v>
      </c>
      <c r="B39" s="5" t="s">
        <v>34</v>
      </c>
      <c r="C39" s="5" t="s">
        <v>35</v>
      </c>
      <c r="D39" s="5" t="s">
        <v>36</v>
      </c>
      <c r="E39" s="5" t="s">
        <v>37</v>
      </c>
      <c r="F39" s="5" t="s">
        <v>39</v>
      </c>
      <c r="G39" s="5" t="s">
        <v>40</v>
      </c>
      <c r="H39" s="5" t="s">
        <v>41</v>
      </c>
      <c r="I39" s="5" t="s">
        <v>42</v>
      </c>
      <c r="J39" s="5" t="s">
        <v>44</v>
      </c>
      <c r="K39" s="5" t="s">
        <v>45</v>
      </c>
      <c r="L39" s="5" t="s">
        <v>46</v>
      </c>
      <c r="M39" s="5" t="s">
        <v>47</v>
      </c>
    </row>
    <row r="40" spans="1:14" x14ac:dyDescent="0.25">
      <c r="A40" s="6" t="s">
        <v>2</v>
      </c>
      <c r="B40" s="11"/>
      <c r="C40" s="12">
        <f t="shared" ref="C40:C67" si="3">C7/B7-1</f>
        <v>-0.73812716605016471</v>
      </c>
      <c r="D40" s="12">
        <f t="shared" ref="D40:D67" si="4">D7/C7-1</f>
        <v>1.8932350412094503</v>
      </c>
      <c r="E40" s="12">
        <f t="shared" ref="E40:E67" si="5">E7/D7-1</f>
        <v>-2.0901050503541185E-2</v>
      </c>
      <c r="F40" s="12">
        <f t="shared" ref="F40:F67" si="6">F7/E7-1</f>
        <v>-0.61648205425480618</v>
      </c>
      <c r="G40" s="12">
        <f t="shared" ref="G40:G67" si="7">G7/F7-1</f>
        <v>1.3634605058055849</v>
      </c>
      <c r="H40" s="12">
        <f t="shared" ref="H40:H67" si="8">H7/G7-1</f>
        <v>0.15361596104917674</v>
      </c>
      <c r="I40" s="12">
        <f t="shared" ref="I40:I67" si="9">I7/H7-1</f>
        <v>-0.10051372514951207</v>
      </c>
      <c r="J40" s="12">
        <f t="shared" ref="J40:J67" si="10">J7/I7-1</f>
        <v>-0.37407479394432352</v>
      </c>
      <c r="K40" s="12">
        <f t="shared" ref="K40:K67" si="11">K7/J7-1</f>
        <v>1.5572169474239552</v>
      </c>
      <c r="L40" s="12">
        <f t="shared" ref="L40:L68" si="12">L7/K7-1</f>
        <v>-0.2477654373201138</v>
      </c>
      <c r="M40" s="12">
        <f t="shared" ref="M40:M68" si="13">M7/L7-1</f>
        <v>-0.2143199147564645</v>
      </c>
    </row>
    <row r="41" spans="1:14" x14ac:dyDescent="0.25">
      <c r="A41" s="6" t="s">
        <v>3</v>
      </c>
      <c r="B41" s="11"/>
      <c r="C41" s="12">
        <f t="shared" si="3"/>
        <v>2.8284860994712897</v>
      </c>
      <c r="D41" s="12">
        <f t="shared" si="4"/>
        <v>-0.53693817550767253</v>
      </c>
      <c r="E41" s="12">
        <f t="shared" si="5"/>
        <v>1.1251195312194939</v>
      </c>
      <c r="F41" s="12">
        <f t="shared" si="6"/>
        <v>-0.88542987888628077</v>
      </c>
      <c r="G41" s="12">
        <f t="shared" si="7"/>
        <v>6.4319509601759739</v>
      </c>
      <c r="H41" s="12">
        <f t="shared" si="8"/>
        <v>-0.89598165190825241</v>
      </c>
      <c r="I41" s="12">
        <f t="shared" si="9"/>
        <v>0.73307612544706857</v>
      </c>
      <c r="J41" s="12">
        <f t="shared" si="10"/>
        <v>4.7019686374938461</v>
      </c>
      <c r="K41" s="12">
        <f t="shared" si="11"/>
        <v>0.85686609303945915</v>
      </c>
      <c r="L41" s="12">
        <f t="shared" si="12"/>
        <v>-4.5668834017784765E-2</v>
      </c>
      <c r="M41" s="12">
        <f t="shared" si="13"/>
        <v>-0.7601824062626501</v>
      </c>
    </row>
    <row r="42" spans="1:14" x14ac:dyDescent="0.25">
      <c r="A42" s="6" t="s">
        <v>4</v>
      </c>
      <c r="B42" s="11"/>
      <c r="C42" s="12" t="e">
        <f t="shared" si="3"/>
        <v>#DIV/0!</v>
      </c>
      <c r="D42" s="12" t="e">
        <f t="shared" si="4"/>
        <v>#DIV/0!</v>
      </c>
      <c r="E42" s="12" t="e">
        <f t="shared" si="5"/>
        <v>#DIV/0!</v>
      </c>
      <c r="F42" s="12" t="e">
        <f t="shared" si="6"/>
        <v>#DIV/0!</v>
      </c>
      <c r="G42" s="12" t="e">
        <f t="shared" si="7"/>
        <v>#DIV/0!</v>
      </c>
      <c r="H42" s="12" t="e">
        <f t="shared" si="8"/>
        <v>#DIV/0!</v>
      </c>
      <c r="I42" s="12" t="e">
        <f t="shared" si="9"/>
        <v>#DIV/0!</v>
      </c>
      <c r="J42" s="12" t="e">
        <f t="shared" si="10"/>
        <v>#DIV/0!</v>
      </c>
      <c r="K42" s="12" t="e">
        <f t="shared" si="11"/>
        <v>#DIV/0!</v>
      </c>
      <c r="L42" s="12" t="e">
        <f t="shared" si="12"/>
        <v>#DIV/0!</v>
      </c>
      <c r="M42" s="12" t="e">
        <f t="shared" si="13"/>
        <v>#DIV/0!</v>
      </c>
    </row>
    <row r="43" spans="1:14" x14ac:dyDescent="0.25">
      <c r="A43" s="6" t="s">
        <v>5</v>
      </c>
      <c r="B43" s="11"/>
      <c r="C43" s="12">
        <f t="shared" si="3"/>
        <v>3.5755322916317152</v>
      </c>
      <c r="D43" s="12">
        <f t="shared" si="4"/>
        <v>6.088511042507716E-2</v>
      </c>
      <c r="E43" s="12">
        <f t="shared" si="5"/>
        <v>-0.76690695626293603</v>
      </c>
      <c r="F43" s="12">
        <f t="shared" si="6"/>
        <v>-1</v>
      </c>
      <c r="G43" s="12" t="e">
        <f t="shared" si="7"/>
        <v>#DIV/0!</v>
      </c>
      <c r="H43" s="12">
        <f t="shared" si="8"/>
        <v>-0.25120354404145084</v>
      </c>
      <c r="I43" s="12">
        <f t="shared" si="9"/>
        <v>-0.25268677786189198</v>
      </c>
      <c r="J43" s="12">
        <f t="shared" si="10"/>
        <v>0.81074074074074076</v>
      </c>
      <c r="K43" s="12">
        <f t="shared" si="11"/>
        <v>-0.71360251585191248</v>
      </c>
      <c r="L43" s="12">
        <f t="shared" si="12"/>
        <v>3.4708017220144614</v>
      </c>
      <c r="M43" s="12">
        <f t="shared" si="13"/>
        <v>-0.90779077011845599</v>
      </c>
    </row>
    <row r="44" spans="1:14" x14ac:dyDescent="0.25">
      <c r="A44" s="6" t="s">
        <v>6</v>
      </c>
      <c r="B44" s="11"/>
      <c r="C44" s="12">
        <f t="shared" si="3"/>
        <v>0.26353121811801383</v>
      </c>
      <c r="D44" s="12">
        <f t="shared" si="4"/>
        <v>0.72321741496812098</v>
      </c>
      <c r="E44" s="12">
        <f t="shared" si="5"/>
        <v>-0.69312438957454381</v>
      </c>
      <c r="F44" s="12">
        <f t="shared" si="6"/>
        <v>0.54505227816689561</v>
      </c>
      <c r="G44" s="12">
        <f t="shared" si="7"/>
        <v>0.18994823089669532</v>
      </c>
      <c r="H44" s="12">
        <f t="shared" si="8"/>
        <v>7.6908823907382962E-2</v>
      </c>
      <c r="I44" s="12">
        <f t="shared" si="9"/>
        <v>1.3980479427118997E-2</v>
      </c>
      <c r="J44" s="12">
        <f t="shared" si="10"/>
        <v>0.22105014030942871</v>
      </c>
      <c r="K44" s="12">
        <f t="shared" si="11"/>
        <v>-0.16876514198477799</v>
      </c>
      <c r="L44" s="12">
        <f t="shared" si="12"/>
        <v>4.2590713083635379E-2</v>
      </c>
      <c r="M44" s="12">
        <f t="shared" si="13"/>
        <v>0.12052512009146654</v>
      </c>
    </row>
    <row r="45" spans="1:14" x14ac:dyDescent="0.25">
      <c r="A45" s="6" t="s">
        <v>7</v>
      </c>
      <c r="B45" s="11"/>
      <c r="C45" s="12" t="e">
        <f t="shared" si="3"/>
        <v>#DIV/0!</v>
      </c>
      <c r="D45" s="12" t="e">
        <f t="shared" si="4"/>
        <v>#DIV/0!</v>
      </c>
      <c r="E45" s="12" t="e">
        <f t="shared" si="5"/>
        <v>#DIV/0!</v>
      </c>
      <c r="F45" s="12">
        <f t="shared" si="6"/>
        <v>-1</v>
      </c>
      <c r="G45" s="12" t="e">
        <f t="shared" si="7"/>
        <v>#DIV/0!</v>
      </c>
      <c r="H45" s="12" t="e">
        <f t="shared" si="8"/>
        <v>#DIV/0!</v>
      </c>
      <c r="I45" s="12">
        <f t="shared" si="9"/>
        <v>-1.1443661971830887E-2</v>
      </c>
      <c r="J45" s="12">
        <f t="shared" si="10"/>
        <v>-1.5138023152270752E-2</v>
      </c>
      <c r="K45" s="12">
        <f t="shared" si="11"/>
        <v>7.5949367088607556E-2</v>
      </c>
      <c r="L45" s="12">
        <f t="shared" si="12"/>
        <v>-1</v>
      </c>
      <c r="M45" s="12" t="e">
        <f t="shared" si="13"/>
        <v>#DIV/0!</v>
      </c>
    </row>
    <row r="46" spans="1:14" x14ac:dyDescent="0.25">
      <c r="A46" s="6" t="s">
        <v>8</v>
      </c>
      <c r="B46" s="11"/>
      <c r="C46" s="12">
        <f t="shared" si="3"/>
        <v>2.1345978485440438</v>
      </c>
      <c r="D46" s="12">
        <f t="shared" si="4"/>
        <v>5.5527712100006177E-2</v>
      </c>
      <c r="E46" s="12">
        <f t="shared" si="5"/>
        <v>-0.55558125832358662</v>
      </c>
      <c r="F46" s="12">
        <f t="shared" si="6"/>
        <v>2.9851421312540616</v>
      </c>
      <c r="G46" s="12">
        <f t="shared" si="7"/>
        <v>-0.56346577348020899</v>
      </c>
      <c r="H46" s="12">
        <f t="shared" si="8"/>
        <v>0.1143371557944306</v>
      </c>
      <c r="I46" s="12">
        <f t="shared" si="9"/>
        <v>0.92668993495741514</v>
      </c>
      <c r="J46" s="12">
        <f t="shared" si="10"/>
        <v>-0.43596032658078143</v>
      </c>
      <c r="K46" s="12">
        <f t="shared" si="11"/>
        <v>-0.41810874455314617</v>
      </c>
      <c r="L46" s="12">
        <f t="shared" si="12"/>
        <v>0.45158993653992829</v>
      </c>
      <c r="M46" s="12">
        <f t="shared" si="13"/>
        <v>0.62471612850109737</v>
      </c>
    </row>
    <row r="47" spans="1:14" x14ac:dyDescent="0.25">
      <c r="A47" s="6" t="s">
        <v>9</v>
      </c>
      <c r="B47" s="11"/>
      <c r="C47" s="12">
        <f t="shared" si="3"/>
        <v>-0.91384568965517243</v>
      </c>
      <c r="D47" s="12">
        <f t="shared" si="4"/>
        <v>7.6844074885680271</v>
      </c>
      <c r="E47" s="12">
        <f t="shared" si="5"/>
        <v>2.8488165192053096</v>
      </c>
      <c r="F47" s="12">
        <f t="shared" si="6"/>
        <v>-0.78320409110755396</v>
      </c>
      <c r="G47" s="12">
        <f t="shared" si="7"/>
        <v>3.617241845942428</v>
      </c>
      <c r="H47" s="12">
        <f t="shared" si="8"/>
        <v>-0.44616213417884032</v>
      </c>
      <c r="I47" s="12">
        <f t="shared" si="9"/>
        <v>-0.31776399785474985</v>
      </c>
      <c r="J47" s="12">
        <f t="shared" si="10"/>
        <v>0.32566118880222228</v>
      </c>
      <c r="K47" s="12">
        <f t="shared" si="11"/>
        <v>2.173028104675141</v>
      </c>
      <c r="L47" s="12">
        <f t="shared" si="12"/>
        <v>-0.57791375566693537</v>
      </c>
      <c r="M47" s="12">
        <f t="shared" si="13"/>
        <v>0.41968428050247164</v>
      </c>
    </row>
    <row r="48" spans="1:14" x14ac:dyDescent="0.25">
      <c r="A48" s="6" t="s">
        <v>10</v>
      </c>
      <c r="B48" s="11"/>
      <c r="C48" s="12">
        <f t="shared" si="3"/>
        <v>-0.35810045423314851</v>
      </c>
      <c r="D48" s="12">
        <f t="shared" si="4"/>
        <v>0.43804449274628676</v>
      </c>
      <c r="E48" s="12">
        <f t="shared" si="5"/>
        <v>0.10809129682517815</v>
      </c>
      <c r="F48" s="12">
        <f t="shared" si="6"/>
        <v>-0.41500327342884202</v>
      </c>
      <c r="G48" s="12">
        <f t="shared" si="7"/>
        <v>-0.33983763137225098</v>
      </c>
      <c r="H48" s="12">
        <f t="shared" si="8"/>
        <v>1.2696666252733109</v>
      </c>
      <c r="I48" s="12">
        <f t="shared" si="9"/>
        <v>8.0360446859699897E-2</v>
      </c>
      <c r="J48" s="12">
        <f t="shared" si="10"/>
        <v>-0.1227037458428657</v>
      </c>
      <c r="K48" s="12">
        <f t="shared" si="11"/>
        <v>0.14031578654574095</v>
      </c>
      <c r="L48" s="12">
        <f t="shared" si="12"/>
        <v>-0.47111878191520284</v>
      </c>
      <c r="M48" s="12">
        <f t="shared" si="13"/>
        <v>1.1362487847455101</v>
      </c>
    </row>
    <row r="49" spans="1:13" x14ac:dyDescent="0.25">
      <c r="A49" s="6" t="s">
        <v>31</v>
      </c>
      <c r="B49" s="11"/>
      <c r="C49" s="12" t="e">
        <f t="shared" si="3"/>
        <v>#DIV/0!</v>
      </c>
      <c r="D49" s="12" t="e">
        <f t="shared" si="4"/>
        <v>#DIV/0!</v>
      </c>
      <c r="E49" s="12" t="e">
        <f t="shared" si="5"/>
        <v>#DIV/0!</v>
      </c>
      <c r="F49" s="12">
        <f t="shared" si="6"/>
        <v>-1</v>
      </c>
      <c r="G49" s="12" t="e">
        <f t="shared" si="7"/>
        <v>#DIV/0!</v>
      </c>
      <c r="H49" s="12" t="e">
        <f t="shared" si="8"/>
        <v>#DIV/0!</v>
      </c>
      <c r="I49" s="12" t="e">
        <f t="shared" si="9"/>
        <v>#DIV/0!</v>
      </c>
      <c r="J49" s="12" t="e">
        <f t="shared" si="10"/>
        <v>#DIV/0!</v>
      </c>
      <c r="K49" s="12">
        <f t="shared" si="11"/>
        <v>-1</v>
      </c>
      <c r="L49" s="12" t="e">
        <f t="shared" si="12"/>
        <v>#DIV/0!</v>
      </c>
      <c r="M49" s="12" t="e">
        <f t="shared" si="13"/>
        <v>#DIV/0!</v>
      </c>
    </row>
    <row r="50" spans="1:13" x14ac:dyDescent="0.25">
      <c r="A50" s="6" t="s">
        <v>11</v>
      </c>
      <c r="B50" s="11"/>
      <c r="C50" s="12">
        <f t="shared" si="3"/>
        <v>-1</v>
      </c>
      <c r="D50" s="12" t="e">
        <f t="shared" si="4"/>
        <v>#DIV/0!</v>
      </c>
      <c r="E50" s="12">
        <f t="shared" si="5"/>
        <v>-0.89899540004789769</v>
      </c>
      <c r="F50" s="12">
        <f t="shared" si="6"/>
        <v>2.1297228314911671</v>
      </c>
      <c r="G50" s="12">
        <f t="shared" si="7"/>
        <v>2.2281382711801223</v>
      </c>
      <c r="H50" s="12">
        <f t="shared" si="8"/>
        <v>-0.20656730428949277</v>
      </c>
      <c r="I50" s="12">
        <f t="shared" si="9"/>
        <v>0.41553232321852684</v>
      </c>
      <c r="J50" s="12">
        <f t="shared" si="10"/>
        <v>0.42381933023605711</v>
      </c>
      <c r="K50" s="12">
        <f t="shared" si="11"/>
        <v>-0.75639161795672205</v>
      </c>
      <c r="L50" s="12">
        <f t="shared" si="12"/>
        <v>2.3917286656469559</v>
      </c>
      <c r="M50" s="12">
        <f t="shared" si="13"/>
        <v>0.45564158698281698</v>
      </c>
    </row>
    <row r="51" spans="1:13" x14ac:dyDescent="0.25">
      <c r="A51" s="6" t="s">
        <v>12</v>
      </c>
      <c r="B51" s="11"/>
      <c r="C51" s="12">
        <f t="shared" si="3"/>
        <v>9.0175999922983117</v>
      </c>
      <c r="D51" s="12">
        <f t="shared" si="4"/>
        <v>1.0429977861371573</v>
      </c>
      <c r="E51" s="12">
        <f t="shared" si="5"/>
        <v>0.23457772636429453</v>
      </c>
      <c r="F51" s="12">
        <f t="shared" si="6"/>
        <v>-0.51583367794199153</v>
      </c>
      <c r="G51" s="12">
        <f t="shared" si="7"/>
        <v>0.56264632934154224</v>
      </c>
      <c r="H51" s="12">
        <f t="shared" si="8"/>
        <v>2.6515297104425795E-2</v>
      </c>
      <c r="I51" s="12">
        <f t="shared" si="9"/>
        <v>-0.317510770163004</v>
      </c>
      <c r="J51" s="12">
        <f t="shared" si="10"/>
        <v>0.42836991247928746</v>
      </c>
      <c r="K51" s="12">
        <f t="shared" si="11"/>
        <v>-0.58665422770422815</v>
      </c>
      <c r="L51" s="12">
        <f t="shared" si="12"/>
        <v>-0.18174091226522571</v>
      </c>
      <c r="M51" s="12">
        <f t="shared" si="13"/>
        <v>6.1401804614287236E-3</v>
      </c>
    </row>
    <row r="52" spans="1:13" x14ac:dyDescent="0.25">
      <c r="A52" s="6" t="s">
        <v>13</v>
      </c>
      <c r="B52" s="11"/>
      <c r="C52" s="12">
        <f t="shared" si="3"/>
        <v>-0.10528381534355291</v>
      </c>
      <c r="D52" s="12">
        <f t="shared" si="4"/>
        <v>0.22728534963294811</v>
      </c>
      <c r="E52" s="12">
        <f t="shared" si="5"/>
        <v>0.22531212883979723</v>
      </c>
      <c r="F52" s="12">
        <f t="shared" si="6"/>
        <v>-0.33130084473080335</v>
      </c>
      <c r="G52" s="12">
        <f t="shared" si="7"/>
        <v>-0.27255477190647437</v>
      </c>
      <c r="H52" s="12">
        <f t="shared" si="8"/>
        <v>0.97531827018062955</v>
      </c>
      <c r="I52" s="12">
        <f t="shared" si="9"/>
        <v>-0.17488976843890669</v>
      </c>
      <c r="J52" s="12">
        <f t="shared" si="10"/>
        <v>7.518627783616938E-2</v>
      </c>
      <c r="K52" s="12">
        <f t="shared" si="11"/>
        <v>0.60121887446719513</v>
      </c>
      <c r="L52" s="12">
        <f t="shared" si="12"/>
        <v>-0.38952563902705661</v>
      </c>
      <c r="M52" s="12">
        <f t="shared" si="13"/>
        <v>0.34083065934941681</v>
      </c>
    </row>
    <row r="53" spans="1:13" x14ac:dyDescent="0.25">
      <c r="A53" s="6" t="s">
        <v>14</v>
      </c>
      <c r="B53" s="11"/>
      <c r="C53" s="12">
        <f t="shared" si="3"/>
        <v>-0.60043584181502363</v>
      </c>
      <c r="D53" s="12">
        <f t="shared" si="4"/>
        <v>1.4764187306916798</v>
      </c>
      <c r="E53" s="12">
        <f t="shared" si="5"/>
        <v>-2.247489970588834E-2</v>
      </c>
      <c r="F53" s="12">
        <f t="shared" si="6"/>
        <v>-0.26639304963304455</v>
      </c>
      <c r="G53" s="12">
        <f t="shared" si="7"/>
        <v>0.35718420536290396</v>
      </c>
      <c r="H53" s="12">
        <f t="shared" si="8"/>
        <v>-0.19437387862911315</v>
      </c>
      <c r="I53" s="12">
        <f t="shared" si="9"/>
        <v>0.1774048023184942</v>
      </c>
      <c r="J53" s="12">
        <f t="shared" si="10"/>
        <v>7.6145342749424527E-2</v>
      </c>
      <c r="K53" s="12">
        <f t="shared" si="11"/>
        <v>0.47031932051124437</v>
      </c>
      <c r="L53" s="12">
        <f t="shared" si="12"/>
        <v>-0.2239776117844714</v>
      </c>
      <c r="M53" s="12">
        <f t="shared" si="13"/>
        <v>0.17880405949840306</v>
      </c>
    </row>
    <row r="54" spans="1:13" x14ac:dyDescent="0.25">
      <c r="A54" s="6" t="s">
        <v>15</v>
      </c>
      <c r="B54" s="11"/>
      <c r="C54" s="12">
        <f t="shared" si="3"/>
        <v>0.63290681132962079</v>
      </c>
      <c r="D54" s="12">
        <f t="shared" si="4"/>
        <v>-0.2321315404558888</v>
      </c>
      <c r="E54" s="12">
        <f t="shared" si="5"/>
        <v>-1.8904226972786375E-2</v>
      </c>
      <c r="F54" s="12">
        <f t="shared" si="6"/>
        <v>0.17730691425135614</v>
      </c>
      <c r="G54" s="12">
        <f t="shared" si="7"/>
        <v>-0.22258202088379719</v>
      </c>
      <c r="H54" s="12">
        <f t="shared" si="8"/>
        <v>0.57809489306748119</v>
      </c>
      <c r="I54" s="12">
        <f t="shared" si="9"/>
        <v>-0.20310819206589825</v>
      </c>
      <c r="J54" s="12">
        <f t="shared" si="10"/>
        <v>0.15818244354630973</v>
      </c>
      <c r="K54" s="12">
        <f t="shared" si="11"/>
        <v>-0.12837775754746239</v>
      </c>
      <c r="L54" s="12">
        <f t="shared" si="12"/>
        <v>-0.13689519620831103</v>
      </c>
      <c r="M54" s="12">
        <f t="shared" si="13"/>
        <v>0.41425162023183248</v>
      </c>
    </row>
    <row r="55" spans="1:13" x14ac:dyDescent="0.25">
      <c r="A55" s="6" t="s">
        <v>16</v>
      </c>
      <c r="B55" s="11"/>
      <c r="C55" s="12" t="e">
        <f t="shared" si="3"/>
        <v>#DIV/0!</v>
      </c>
      <c r="D55" s="12" t="e">
        <f t="shared" si="4"/>
        <v>#DIV/0!</v>
      </c>
      <c r="E55" s="12" t="e">
        <f t="shared" si="5"/>
        <v>#DIV/0!</v>
      </c>
      <c r="F55" s="12" t="e">
        <f t="shared" si="6"/>
        <v>#DIV/0!</v>
      </c>
      <c r="G55" s="12" t="e">
        <f t="shared" si="7"/>
        <v>#DIV/0!</v>
      </c>
      <c r="H55" s="12" t="e">
        <f t="shared" si="8"/>
        <v>#DIV/0!</v>
      </c>
      <c r="I55" s="12" t="e">
        <f t="shared" si="9"/>
        <v>#DIV/0!</v>
      </c>
      <c r="J55" s="12" t="e">
        <f t="shared" si="10"/>
        <v>#DIV/0!</v>
      </c>
      <c r="K55" s="12" t="e">
        <f t="shared" si="11"/>
        <v>#DIV/0!</v>
      </c>
      <c r="L55" s="12" t="e">
        <f t="shared" si="12"/>
        <v>#DIV/0!</v>
      </c>
      <c r="M55" s="12" t="e">
        <f t="shared" si="13"/>
        <v>#DIV/0!</v>
      </c>
    </row>
    <row r="56" spans="1:13" x14ac:dyDescent="0.25">
      <c r="A56" s="6" t="s">
        <v>29</v>
      </c>
      <c r="B56" s="11"/>
      <c r="C56" s="12" t="e">
        <f t="shared" si="3"/>
        <v>#DIV/0!</v>
      </c>
      <c r="D56" s="12" t="e">
        <f t="shared" si="4"/>
        <v>#DIV/0!</v>
      </c>
      <c r="E56" s="12" t="e">
        <f t="shared" si="5"/>
        <v>#DIV/0!</v>
      </c>
      <c r="F56" s="12" t="e">
        <f t="shared" si="6"/>
        <v>#DIV/0!</v>
      </c>
      <c r="G56" s="12" t="e">
        <f t="shared" si="7"/>
        <v>#DIV/0!</v>
      </c>
      <c r="H56" s="12" t="e">
        <f t="shared" si="8"/>
        <v>#DIV/0!</v>
      </c>
      <c r="I56" s="12" t="e">
        <f t="shared" si="9"/>
        <v>#DIV/0!</v>
      </c>
      <c r="J56" s="12" t="e">
        <f t="shared" si="10"/>
        <v>#DIV/0!</v>
      </c>
      <c r="K56" s="12" t="e">
        <f t="shared" si="11"/>
        <v>#DIV/0!</v>
      </c>
      <c r="L56" s="12" t="e">
        <f t="shared" si="12"/>
        <v>#DIV/0!</v>
      </c>
      <c r="M56" s="12" t="e">
        <f t="shared" si="13"/>
        <v>#DIV/0!</v>
      </c>
    </row>
    <row r="57" spans="1:13" x14ac:dyDescent="0.25">
      <c r="A57" s="6" t="s">
        <v>17</v>
      </c>
      <c r="B57" s="11"/>
      <c r="C57" s="12">
        <f t="shared" si="3"/>
        <v>1.2653477613409145</v>
      </c>
      <c r="D57" s="12">
        <f t="shared" si="4"/>
        <v>2.5746706028131339E-3</v>
      </c>
      <c r="E57" s="12">
        <f t="shared" si="5"/>
        <v>-0.53773066381635259</v>
      </c>
      <c r="F57" s="12">
        <f t="shared" si="6"/>
        <v>0.31358558612142606</v>
      </c>
      <c r="G57" s="12">
        <f t="shared" si="7"/>
        <v>0.49629401620391045</v>
      </c>
      <c r="H57" s="12">
        <f t="shared" si="8"/>
        <v>-0.19854756536622176</v>
      </c>
      <c r="I57" s="12">
        <f t="shared" si="9"/>
        <v>1.8554094937942325</v>
      </c>
      <c r="J57" s="12">
        <f t="shared" si="10"/>
        <v>-0.57989830559634792</v>
      </c>
      <c r="K57" s="12">
        <f t="shared" si="11"/>
        <v>-0.17675796900033913</v>
      </c>
      <c r="L57" s="12">
        <f t="shared" si="12"/>
        <v>-5.8317125961918626E-3</v>
      </c>
      <c r="M57" s="12">
        <f t="shared" si="13"/>
        <v>0.25152725616042626</v>
      </c>
    </row>
    <row r="58" spans="1:13" x14ac:dyDescent="0.25">
      <c r="A58" s="6" t="s">
        <v>18</v>
      </c>
      <c r="B58" s="11"/>
      <c r="C58" s="12">
        <f t="shared" si="3"/>
        <v>-4.3906315880240299E-2</v>
      </c>
      <c r="D58" s="12">
        <f t="shared" si="4"/>
        <v>2.7072313246740309E-2</v>
      </c>
      <c r="E58" s="12">
        <f t="shared" si="5"/>
        <v>0.21246874260893645</v>
      </c>
      <c r="F58" s="12">
        <f t="shared" si="6"/>
        <v>0.27508424801174569</v>
      </c>
      <c r="G58" s="12">
        <f t="shared" si="7"/>
        <v>-0.11050029705739106</v>
      </c>
      <c r="H58" s="12">
        <f t="shared" si="8"/>
        <v>0.16497795994804831</v>
      </c>
      <c r="I58" s="12">
        <f t="shared" si="9"/>
        <v>1.6792641815395193E-2</v>
      </c>
      <c r="J58" s="12">
        <f t="shared" si="10"/>
        <v>-0.10446795947201648</v>
      </c>
      <c r="K58" s="12">
        <f t="shared" si="11"/>
        <v>5.8362788657615905E-2</v>
      </c>
      <c r="L58" s="12">
        <f t="shared" si="12"/>
        <v>-1.8600575203364222E-2</v>
      </c>
      <c r="M58" s="12">
        <f t="shared" si="13"/>
        <v>5.6369755643789654E-2</v>
      </c>
    </row>
    <row r="59" spans="1:13" x14ac:dyDescent="0.25">
      <c r="A59" s="6" t="s">
        <v>19</v>
      </c>
      <c r="B59" s="11"/>
      <c r="C59" s="12">
        <f t="shared" si="3"/>
        <v>0.51386705744918459</v>
      </c>
      <c r="D59" s="12">
        <f t="shared" si="4"/>
        <v>-0.42996955198493281</v>
      </c>
      <c r="E59" s="12">
        <f t="shared" si="5"/>
        <v>-0.30615734367395397</v>
      </c>
      <c r="F59" s="12">
        <f t="shared" si="6"/>
        <v>0.1761408132284652</v>
      </c>
      <c r="G59" s="12">
        <f t="shared" si="7"/>
        <v>0.89092889815373844</v>
      </c>
      <c r="H59" s="12">
        <f t="shared" si="8"/>
        <v>0.36087437814402468</v>
      </c>
      <c r="I59" s="12">
        <f t="shared" si="9"/>
        <v>8.3943712087166222E-2</v>
      </c>
      <c r="J59" s="12">
        <f t="shared" si="10"/>
        <v>-0.16831524902834383</v>
      </c>
      <c r="K59" s="12">
        <f t="shared" si="11"/>
        <v>0.52583800131126468</v>
      </c>
      <c r="L59" s="12">
        <f t="shared" si="12"/>
        <v>-0.60490085008453853</v>
      </c>
      <c r="M59" s="12">
        <f t="shared" si="13"/>
        <v>0.82498134158547276</v>
      </c>
    </row>
    <row r="60" spans="1:13" x14ac:dyDescent="0.25">
      <c r="A60" s="6" t="s">
        <v>20</v>
      </c>
      <c r="B60" s="11"/>
      <c r="C60" s="12">
        <f t="shared" si="3"/>
        <v>711.34747664904785</v>
      </c>
      <c r="D60" s="12">
        <f t="shared" si="4"/>
        <v>-8.5076371961585351E-2</v>
      </c>
      <c r="E60" s="12">
        <f t="shared" si="5"/>
        <v>-0.99562815304130659</v>
      </c>
      <c r="F60" s="12">
        <f t="shared" si="6"/>
        <v>-0.85932862370400487</v>
      </c>
      <c r="G60" s="12">
        <f t="shared" si="7"/>
        <v>0.53332008598731884</v>
      </c>
      <c r="H60" s="12">
        <f t="shared" si="8"/>
        <v>1.5647973609802075</v>
      </c>
      <c r="I60" s="12">
        <f t="shared" si="9"/>
        <v>1034.8811878732201</v>
      </c>
      <c r="J60" s="12">
        <f t="shared" si="10"/>
        <v>-0.99729769680499247</v>
      </c>
      <c r="K60" s="12">
        <f t="shared" si="11"/>
        <v>249.62545372497536</v>
      </c>
      <c r="L60" s="12">
        <f t="shared" si="12"/>
        <v>-0.99970536462563109</v>
      </c>
      <c r="M60" s="12">
        <f t="shared" si="13"/>
        <v>2608.2284444444444</v>
      </c>
    </row>
    <row r="61" spans="1:13" x14ac:dyDescent="0.25">
      <c r="A61" s="6" t="s">
        <v>21</v>
      </c>
      <c r="B61" s="11"/>
      <c r="C61" s="12">
        <f t="shared" si="3"/>
        <v>0.52492451752121583</v>
      </c>
      <c r="D61" s="12">
        <f t="shared" si="4"/>
        <v>0.58776047403170883</v>
      </c>
      <c r="E61" s="12">
        <f t="shared" si="5"/>
        <v>-0.1510497580954685</v>
      </c>
      <c r="F61" s="12">
        <f t="shared" si="6"/>
        <v>-0.16020148958829772</v>
      </c>
      <c r="G61" s="12">
        <f t="shared" si="7"/>
        <v>0.21297159140256716</v>
      </c>
      <c r="H61" s="12">
        <f t="shared" si="8"/>
        <v>3.1087918759935773E-2</v>
      </c>
      <c r="I61" s="12">
        <f t="shared" si="9"/>
        <v>0.11229835615854578</v>
      </c>
      <c r="J61" s="12">
        <f t="shared" si="10"/>
        <v>-9.1211353979946619E-2</v>
      </c>
      <c r="K61" s="12">
        <f t="shared" si="11"/>
        <v>-6.221919968658729E-3</v>
      </c>
      <c r="L61" s="12">
        <f t="shared" si="12"/>
        <v>-9.1344125976286827E-2</v>
      </c>
      <c r="M61" s="12">
        <f t="shared" si="13"/>
        <v>0.11670697293089072</v>
      </c>
    </row>
    <row r="62" spans="1:13" x14ac:dyDescent="0.25">
      <c r="A62" s="6" t="s">
        <v>22</v>
      </c>
      <c r="B62" s="11"/>
      <c r="C62" s="12">
        <f t="shared" si="3"/>
        <v>0.12075264870188995</v>
      </c>
      <c r="D62" s="12">
        <f t="shared" si="4"/>
        <v>1.2580761446758792E-3</v>
      </c>
      <c r="E62" s="12">
        <f t="shared" si="5"/>
        <v>-8.2924284387350555E-2</v>
      </c>
      <c r="F62" s="12">
        <f t="shared" si="6"/>
        <v>5.9607954606337721E-3</v>
      </c>
      <c r="G62" s="12">
        <f t="shared" si="7"/>
        <v>-5.4592887853476935E-2</v>
      </c>
      <c r="H62" s="12">
        <f t="shared" si="8"/>
        <v>0.19455122977543371</v>
      </c>
      <c r="I62" s="12">
        <f t="shared" si="9"/>
        <v>-1.2546708460077771E-2</v>
      </c>
      <c r="J62" s="12">
        <f t="shared" si="10"/>
        <v>-8.62843395813776E-2</v>
      </c>
      <c r="K62" s="12">
        <f t="shared" si="11"/>
        <v>0.1117501639608689</v>
      </c>
      <c r="L62" s="12">
        <f t="shared" si="12"/>
        <v>-0.21485691220914382</v>
      </c>
      <c r="M62" s="12">
        <f t="shared" si="13"/>
        <v>0.32781493670351236</v>
      </c>
    </row>
    <row r="63" spans="1:13" x14ac:dyDescent="0.25">
      <c r="A63" s="6" t="s">
        <v>23</v>
      </c>
      <c r="B63" s="11"/>
      <c r="C63" s="12">
        <f t="shared" si="3"/>
        <v>0.42412870709471817</v>
      </c>
      <c r="D63" s="12">
        <f t="shared" si="4"/>
        <v>-0.38957251232499002</v>
      </c>
      <c r="E63" s="12">
        <f t="shared" si="5"/>
        <v>0.71625019114601063</v>
      </c>
      <c r="F63" s="12">
        <f t="shared" si="6"/>
        <v>-0.39483531894494139</v>
      </c>
      <c r="G63" s="12">
        <f t="shared" si="7"/>
        <v>-0.4440070842618008</v>
      </c>
      <c r="H63" s="12">
        <f t="shared" si="8"/>
        <v>1.8639824815984452</v>
      </c>
      <c r="I63" s="12">
        <f t="shared" si="9"/>
        <v>-0.51864828924728235</v>
      </c>
      <c r="J63" s="12">
        <f t="shared" si="10"/>
        <v>0.43184249991399803</v>
      </c>
      <c r="K63" s="12">
        <f t="shared" si="11"/>
        <v>-8.8340275513234423E-2</v>
      </c>
      <c r="L63" s="12">
        <f t="shared" si="12"/>
        <v>-7.0812375321626431E-2</v>
      </c>
      <c r="M63" s="12">
        <f t="shared" si="13"/>
        <v>0.13264027436219861</v>
      </c>
    </row>
    <row r="64" spans="1:13" x14ac:dyDescent="0.25">
      <c r="A64" s="6" t="s">
        <v>24</v>
      </c>
      <c r="B64" s="11"/>
      <c r="C64" s="12">
        <f t="shared" si="3"/>
        <v>-1.1566948153787227E-3</v>
      </c>
      <c r="D64" s="12">
        <f t="shared" si="4"/>
        <v>-2.5074734331458015E-2</v>
      </c>
      <c r="E64" s="12">
        <f t="shared" si="5"/>
        <v>-0.33844022811670893</v>
      </c>
      <c r="F64" s="12">
        <f t="shared" si="6"/>
        <v>0.76870161083733368</v>
      </c>
      <c r="G64" s="12">
        <f t="shared" si="7"/>
        <v>-5.3197167624026931E-2</v>
      </c>
      <c r="H64" s="12">
        <f t="shared" si="8"/>
        <v>-0.14267237730839544</v>
      </c>
      <c r="I64" s="12">
        <f t="shared" si="9"/>
        <v>0.29464996797533516</v>
      </c>
      <c r="J64" s="12">
        <f t="shared" si="10"/>
        <v>0.13355895601285095</v>
      </c>
      <c r="K64" s="12">
        <f t="shared" si="11"/>
        <v>-0.23274028029012195</v>
      </c>
      <c r="L64" s="12">
        <f t="shared" si="12"/>
        <v>-0.28630381658879456</v>
      </c>
      <c r="M64" s="12">
        <f t="shared" si="13"/>
        <v>0.10061493746365069</v>
      </c>
    </row>
    <row r="65" spans="1:13" x14ac:dyDescent="0.25">
      <c r="A65" s="6" t="s">
        <v>25</v>
      </c>
      <c r="B65" s="11"/>
      <c r="C65" s="12">
        <f t="shared" si="3"/>
        <v>0.77715104498619736</v>
      </c>
      <c r="D65" s="12">
        <f t="shared" si="4"/>
        <v>0.26721373805911552</v>
      </c>
      <c r="E65" s="12">
        <f t="shared" si="5"/>
        <v>-0.2436590664621815</v>
      </c>
      <c r="F65" s="12">
        <f t="shared" si="6"/>
        <v>-0.5545147047038006</v>
      </c>
      <c r="G65" s="12">
        <f t="shared" si="7"/>
        <v>3.9360022844089091</v>
      </c>
      <c r="H65" s="12">
        <f t="shared" si="8"/>
        <v>-0.15521765741749904</v>
      </c>
      <c r="I65" s="12">
        <f t="shared" si="9"/>
        <v>-0.55505287963076588</v>
      </c>
      <c r="J65" s="12">
        <f t="shared" si="10"/>
        <v>0.6199042643473216</v>
      </c>
      <c r="K65" s="12">
        <f t="shared" si="11"/>
        <v>-0.19968950974272437</v>
      </c>
      <c r="L65" s="12">
        <f t="shared" si="12"/>
        <v>1.1256397340772839</v>
      </c>
      <c r="M65" s="12">
        <f t="shared" si="13"/>
        <v>-0.95817871802760723</v>
      </c>
    </row>
    <row r="66" spans="1:13" x14ac:dyDescent="0.25">
      <c r="A66" s="6" t="s">
        <v>26</v>
      </c>
      <c r="B66" s="11"/>
      <c r="C66" s="12">
        <f t="shared" si="3"/>
        <v>-8.0526038089911545E-2</v>
      </c>
      <c r="D66" s="12">
        <f t="shared" si="4"/>
        <v>0.13736548981318197</v>
      </c>
      <c r="E66" s="12">
        <f t="shared" si="5"/>
        <v>-3.3073929940832802E-2</v>
      </c>
      <c r="F66" s="12">
        <f t="shared" si="6"/>
        <v>0.6618854595888044</v>
      </c>
      <c r="G66" s="12">
        <f t="shared" si="7"/>
        <v>-0.41197427779466522</v>
      </c>
      <c r="H66" s="12">
        <f t="shared" si="8"/>
        <v>0.1628816403597686</v>
      </c>
      <c r="I66" s="12">
        <f t="shared" si="9"/>
        <v>2.4140879257912529E-2</v>
      </c>
      <c r="J66" s="12">
        <f t="shared" si="10"/>
        <v>-0.2140705902699821</v>
      </c>
      <c r="K66" s="12">
        <f t="shared" si="11"/>
        <v>0.33090689878740731</v>
      </c>
      <c r="L66" s="12">
        <f t="shared" si="12"/>
        <v>-5.4981148634314803E-2</v>
      </c>
      <c r="M66" s="12">
        <f t="shared" si="13"/>
        <v>0.3584200306441645</v>
      </c>
    </row>
    <row r="67" spans="1:13" ht="13.8" thickBot="1" x14ac:dyDescent="0.3">
      <c r="A67" s="6" t="s">
        <v>27</v>
      </c>
      <c r="B67" s="11"/>
      <c r="C67" s="12">
        <f t="shared" si="3"/>
        <v>9.0580170254300096E-2</v>
      </c>
      <c r="D67" s="12">
        <f t="shared" si="4"/>
        <v>0.21122501690087403</v>
      </c>
      <c r="E67" s="12">
        <f t="shared" si="5"/>
        <v>-0.29891770227035008</v>
      </c>
      <c r="F67" s="12">
        <f t="shared" si="6"/>
        <v>0.843113359015351</v>
      </c>
      <c r="G67" s="12">
        <f t="shared" si="7"/>
        <v>-0.40704965390359216</v>
      </c>
      <c r="H67" s="12">
        <f t="shared" si="8"/>
        <v>-0.1328784989890992</v>
      </c>
      <c r="I67" s="12">
        <f t="shared" si="9"/>
        <v>0.50152593041329196</v>
      </c>
      <c r="J67" s="12">
        <f t="shared" si="10"/>
        <v>2.5463588295254302E-2</v>
      </c>
      <c r="K67" s="12">
        <f t="shared" si="11"/>
        <v>-0.52819168576808539</v>
      </c>
      <c r="L67" s="12">
        <f t="shared" si="12"/>
        <v>1.0934285967076049</v>
      </c>
      <c r="M67" s="12">
        <f t="shared" si="13"/>
        <v>-0.5591933218386349</v>
      </c>
    </row>
    <row r="68" spans="1:13" ht="13.8" thickBot="1" x14ac:dyDescent="0.3">
      <c r="A68" s="13" t="s">
        <v>33</v>
      </c>
      <c r="B68" s="14"/>
      <c r="C68" s="14">
        <f>C35/B35-1</f>
        <v>0.20178812474881447</v>
      </c>
      <c r="D68" s="14">
        <f t="shared" ref="D68:K68" si="14">D35/C35-1</f>
        <v>4.8972623493821699E-2</v>
      </c>
      <c r="E68" s="14">
        <f t="shared" si="14"/>
        <v>-8.5239374149679636E-2</v>
      </c>
      <c r="F68" s="14">
        <f t="shared" si="14"/>
        <v>5.9868672943484746E-2</v>
      </c>
      <c r="G68" s="14">
        <f t="shared" si="14"/>
        <v>-7.5049161591518199E-2</v>
      </c>
      <c r="H68" s="14">
        <f t="shared" si="14"/>
        <v>0.19426373646706785</v>
      </c>
      <c r="I68" s="14">
        <f t="shared" si="14"/>
        <v>-1.8193856392982433E-2</v>
      </c>
      <c r="J68" s="14">
        <f t="shared" si="14"/>
        <v>1.5919806758290855E-2</v>
      </c>
      <c r="K68" s="14">
        <f t="shared" si="14"/>
        <v>-5.3678691859498251E-2</v>
      </c>
      <c r="L68" s="14">
        <f t="shared" si="12"/>
        <v>-0.13367699287383006</v>
      </c>
      <c r="M68" s="14">
        <f t="shared" si="13"/>
        <v>0.17148516845038619</v>
      </c>
    </row>
  </sheetData>
  <mergeCells count="6">
    <mergeCell ref="A38:M38"/>
    <mergeCell ref="B4:N4"/>
    <mergeCell ref="B5:N5"/>
    <mergeCell ref="G1:I1"/>
    <mergeCell ref="G2:I2"/>
    <mergeCell ref="A36:N36"/>
  </mergeCells>
  <pageMargins left="0.7" right="0.7" top="0.75" bottom="0.75" header="0.3" footer="0.3"/>
  <pageSetup paperSize="1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fhidalgo@camport.cl</dc:creator>
  <cp:lastModifiedBy>Felix Alfonso Hidalgo</cp:lastModifiedBy>
  <dcterms:created xsi:type="dcterms:W3CDTF">2019-01-08T13:56:42Z</dcterms:created>
  <dcterms:modified xsi:type="dcterms:W3CDTF">2022-02-01T13:24:05Z</dcterms:modified>
</cp:coreProperties>
</file>