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D:\DRIVE D\FÉLIX ALFONSO HIDALGO\CAMPORT\DATOS CARGA ADUANA\2021\DICIEMBRE\IMPO\"/>
    </mc:Choice>
  </mc:AlternateContent>
  <xr:revisionPtr revIDLastSave="0" documentId="13_ncr:1_{F46C58CB-15BA-4B02-8C3B-F89CBC91B57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IMPO CIF" sheetId="3" r:id="rId1"/>
  </sheets>
  <definedNames>
    <definedName name="_xlnm.Print_Area" localSheetId="0">'IMPO CIF'!$1:$3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44" i="3" l="1"/>
  <c r="M41" i="3"/>
  <c r="D40" i="3"/>
  <c r="E40" i="3"/>
  <c r="F40" i="3"/>
  <c r="G40" i="3"/>
  <c r="H40" i="3"/>
  <c r="I40" i="3"/>
  <c r="J40" i="3"/>
  <c r="K40" i="3"/>
  <c r="L40" i="3"/>
  <c r="M40" i="3"/>
  <c r="D41" i="3"/>
  <c r="E41" i="3"/>
  <c r="F41" i="3"/>
  <c r="G41" i="3"/>
  <c r="H41" i="3"/>
  <c r="I41" i="3"/>
  <c r="J41" i="3"/>
  <c r="K41" i="3"/>
  <c r="L41" i="3"/>
  <c r="D42" i="3"/>
  <c r="E42" i="3"/>
  <c r="F42" i="3"/>
  <c r="G42" i="3"/>
  <c r="H42" i="3"/>
  <c r="I42" i="3"/>
  <c r="J42" i="3"/>
  <c r="K42" i="3"/>
  <c r="L42" i="3"/>
  <c r="M42" i="3"/>
  <c r="D43" i="3"/>
  <c r="E43" i="3"/>
  <c r="F43" i="3"/>
  <c r="G43" i="3"/>
  <c r="H43" i="3"/>
  <c r="I43" i="3"/>
  <c r="J43" i="3"/>
  <c r="K43" i="3"/>
  <c r="L43" i="3"/>
  <c r="M43" i="3"/>
  <c r="D44" i="3"/>
  <c r="E44" i="3"/>
  <c r="F44" i="3"/>
  <c r="G44" i="3"/>
  <c r="H44" i="3"/>
  <c r="I44" i="3"/>
  <c r="J44" i="3"/>
  <c r="K44" i="3"/>
  <c r="L44" i="3"/>
  <c r="D45" i="3"/>
  <c r="E45" i="3"/>
  <c r="F45" i="3"/>
  <c r="G45" i="3"/>
  <c r="H45" i="3"/>
  <c r="I45" i="3"/>
  <c r="J45" i="3"/>
  <c r="K45" i="3"/>
  <c r="L45" i="3"/>
  <c r="M45" i="3"/>
  <c r="D46" i="3"/>
  <c r="E46" i="3"/>
  <c r="F46" i="3"/>
  <c r="G46" i="3"/>
  <c r="H46" i="3"/>
  <c r="I46" i="3"/>
  <c r="J46" i="3"/>
  <c r="K46" i="3"/>
  <c r="L46" i="3"/>
  <c r="M46" i="3"/>
  <c r="D47" i="3"/>
  <c r="E47" i="3"/>
  <c r="F47" i="3"/>
  <c r="G47" i="3"/>
  <c r="H47" i="3"/>
  <c r="I47" i="3"/>
  <c r="J47" i="3"/>
  <c r="K47" i="3"/>
  <c r="L47" i="3"/>
  <c r="M47" i="3"/>
  <c r="D48" i="3"/>
  <c r="E48" i="3"/>
  <c r="F48" i="3"/>
  <c r="G48" i="3"/>
  <c r="H48" i="3"/>
  <c r="I48" i="3"/>
  <c r="J48" i="3"/>
  <c r="K48" i="3"/>
  <c r="L48" i="3"/>
  <c r="M48" i="3"/>
  <c r="D49" i="3"/>
  <c r="E49" i="3"/>
  <c r="F49" i="3"/>
  <c r="G49" i="3"/>
  <c r="H49" i="3"/>
  <c r="I49" i="3"/>
  <c r="J49" i="3"/>
  <c r="K49" i="3"/>
  <c r="L49" i="3"/>
  <c r="M49" i="3"/>
  <c r="D50" i="3"/>
  <c r="E50" i="3"/>
  <c r="F50" i="3"/>
  <c r="G50" i="3"/>
  <c r="H50" i="3"/>
  <c r="I50" i="3"/>
  <c r="J50" i="3"/>
  <c r="K50" i="3"/>
  <c r="L50" i="3"/>
  <c r="M50" i="3"/>
  <c r="D51" i="3"/>
  <c r="E51" i="3"/>
  <c r="F51" i="3"/>
  <c r="G51" i="3"/>
  <c r="H51" i="3"/>
  <c r="I51" i="3"/>
  <c r="J51" i="3"/>
  <c r="K51" i="3"/>
  <c r="L51" i="3"/>
  <c r="M51" i="3"/>
  <c r="D52" i="3"/>
  <c r="E52" i="3"/>
  <c r="F52" i="3"/>
  <c r="G52" i="3"/>
  <c r="H52" i="3"/>
  <c r="I52" i="3"/>
  <c r="J52" i="3"/>
  <c r="K52" i="3"/>
  <c r="L52" i="3"/>
  <c r="M52" i="3"/>
  <c r="D53" i="3"/>
  <c r="E53" i="3"/>
  <c r="F53" i="3"/>
  <c r="G53" i="3"/>
  <c r="H53" i="3"/>
  <c r="I53" i="3"/>
  <c r="J53" i="3"/>
  <c r="K53" i="3"/>
  <c r="L53" i="3"/>
  <c r="M53" i="3"/>
  <c r="D54" i="3"/>
  <c r="E54" i="3"/>
  <c r="F54" i="3"/>
  <c r="G54" i="3"/>
  <c r="H54" i="3"/>
  <c r="I54" i="3"/>
  <c r="J54" i="3"/>
  <c r="K54" i="3"/>
  <c r="L54" i="3"/>
  <c r="M54" i="3"/>
  <c r="D55" i="3"/>
  <c r="E55" i="3"/>
  <c r="F55" i="3"/>
  <c r="G55" i="3"/>
  <c r="H55" i="3"/>
  <c r="I55" i="3"/>
  <c r="J55" i="3"/>
  <c r="K55" i="3"/>
  <c r="L55" i="3"/>
  <c r="M55" i="3"/>
  <c r="D56" i="3"/>
  <c r="E56" i="3"/>
  <c r="F56" i="3"/>
  <c r="G56" i="3"/>
  <c r="H56" i="3"/>
  <c r="I56" i="3"/>
  <c r="J56" i="3"/>
  <c r="K56" i="3"/>
  <c r="L56" i="3"/>
  <c r="M56" i="3"/>
  <c r="D57" i="3"/>
  <c r="E57" i="3"/>
  <c r="F57" i="3"/>
  <c r="G57" i="3"/>
  <c r="H57" i="3"/>
  <c r="I57" i="3"/>
  <c r="J57" i="3"/>
  <c r="K57" i="3"/>
  <c r="L57" i="3"/>
  <c r="M57" i="3"/>
  <c r="D58" i="3"/>
  <c r="E58" i="3"/>
  <c r="F58" i="3"/>
  <c r="G58" i="3"/>
  <c r="H58" i="3"/>
  <c r="I58" i="3"/>
  <c r="J58" i="3"/>
  <c r="K58" i="3"/>
  <c r="L58" i="3"/>
  <c r="M58" i="3"/>
  <c r="D59" i="3"/>
  <c r="E59" i="3"/>
  <c r="F59" i="3"/>
  <c r="G59" i="3"/>
  <c r="H59" i="3"/>
  <c r="I59" i="3"/>
  <c r="J59" i="3"/>
  <c r="K59" i="3"/>
  <c r="L59" i="3"/>
  <c r="M59" i="3"/>
  <c r="D60" i="3"/>
  <c r="E60" i="3"/>
  <c r="F60" i="3"/>
  <c r="G60" i="3"/>
  <c r="H60" i="3"/>
  <c r="I60" i="3"/>
  <c r="J60" i="3"/>
  <c r="K60" i="3"/>
  <c r="L60" i="3"/>
  <c r="M60" i="3"/>
  <c r="D61" i="3"/>
  <c r="E61" i="3"/>
  <c r="F61" i="3"/>
  <c r="G61" i="3"/>
  <c r="H61" i="3"/>
  <c r="I61" i="3"/>
  <c r="J61" i="3"/>
  <c r="K61" i="3"/>
  <c r="L61" i="3"/>
  <c r="M61" i="3"/>
  <c r="D62" i="3"/>
  <c r="E62" i="3"/>
  <c r="F62" i="3"/>
  <c r="G62" i="3"/>
  <c r="H62" i="3"/>
  <c r="I62" i="3"/>
  <c r="J62" i="3"/>
  <c r="K62" i="3"/>
  <c r="L62" i="3"/>
  <c r="M62" i="3"/>
  <c r="D63" i="3"/>
  <c r="E63" i="3"/>
  <c r="F63" i="3"/>
  <c r="G63" i="3"/>
  <c r="H63" i="3"/>
  <c r="I63" i="3"/>
  <c r="J63" i="3"/>
  <c r="K63" i="3"/>
  <c r="L63" i="3"/>
  <c r="M63" i="3"/>
  <c r="D64" i="3"/>
  <c r="E64" i="3"/>
  <c r="F64" i="3"/>
  <c r="G64" i="3"/>
  <c r="H64" i="3"/>
  <c r="I64" i="3"/>
  <c r="J64" i="3"/>
  <c r="K64" i="3"/>
  <c r="L64" i="3"/>
  <c r="M64" i="3"/>
  <c r="D65" i="3"/>
  <c r="E65" i="3"/>
  <c r="F65" i="3"/>
  <c r="G65" i="3"/>
  <c r="H65" i="3"/>
  <c r="I65" i="3"/>
  <c r="J65" i="3"/>
  <c r="K65" i="3"/>
  <c r="L65" i="3"/>
  <c r="M65" i="3"/>
  <c r="D66" i="3"/>
  <c r="E66" i="3"/>
  <c r="F66" i="3"/>
  <c r="G66" i="3"/>
  <c r="H66" i="3"/>
  <c r="I66" i="3"/>
  <c r="J66" i="3"/>
  <c r="K66" i="3"/>
  <c r="L66" i="3"/>
  <c r="M66" i="3"/>
  <c r="D67" i="3"/>
  <c r="E67" i="3"/>
  <c r="F67" i="3"/>
  <c r="G67" i="3"/>
  <c r="H67" i="3"/>
  <c r="I67" i="3"/>
  <c r="J67" i="3"/>
  <c r="K67" i="3"/>
  <c r="L67" i="3"/>
  <c r="M67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L35" i="3"/>
  <c r="N35" i="3"/>
  <c r="M35" i="3" l="1"/>
  <c r="K35" i="3"/>
  <c r="L68" i="3" s="1"/>
  <c r="M68" i="3" l="1"/>
  <c r="J35" i="3"/>
  <c r="K68" i="3" s="1"/>
  <c r="I35" i="3" l="1"/>
  <c r="J68" i="3" s="1"/>
  <c r="H35" i="3"/>
  <c r="C35" i="3"/>
  <c r="D35" i="3"/>
  <c r="E35" i="3"/>
  <c r="F35" i="3"/>
  <c r="G35" i="3"/>
  <c r="B35" i="3"/>
  <c r="C40" i="3"/>
  <c r="E68" i="3" l="1"/>
  <c r="G68" i="3"/>
  <c r="I68" i="3"/>
  <c r="F68" i="3"/>
  <c r="D68" i="3"/>
  <c r="H68" i="3"/>
  <c r="C68" i="3"/>
</calcChain>
</file>

<file path=xl/sharedStrings.xml><?xml version="1.0" encoding="utf-8"?>
<sst xmlns="http://schemas.openxmlformats.org/spreadsheetml/2006/main" count="92" uniqueCount="50">
  <si>
    <t>Periodo</t>
  </si>
  <si>
    <t>ANTOFAGASTA</t>
  </si>
  <si>
    <t>ARICA</t>
  </si>
  <si>
    <t>CABO NEGRO</t>
  </si>
  <si>
    <t>CALBUCO</t>
  </si>
  <si>
    <t>CALDERA</t>
  </si>
  <si>
    <t>CHACABUCO/PTO.AYSEN</t>
  </si>
  <si>
    <t>CHANARAL/BARQUITO</t>
  </si>
  <si>
    <t>COQUIMBO</t>
  </si>
  <si>
    <t>CORONEL</t>
  </si>
  <si>
    <t>GUAYACAN</t>
  </si>
  <si>
    <t>HUASCO/GUACOLDA</t>
  </si>
  <si>
    <t>IQUIQUE</t>
  </si>
  <si>
    <t>LIRQUEN</t>
  </si>
  <si>
    <t>MEJILLONES</t>
  </si>
  <si>
    <t>PATACHE</t>
  </si>
  <si>
    <t>PENCO</t>
  </si>
  <si>
    <t>PUERTO ANGAMOS</t>
  </si>
  <si>
    <t>PUERTO MONTT</t>
  </si>
  <si>
    <t>PUNTA ARENAS</t>
  </si>
  <si>
    <t>QUINTERO</t>
  </si>
  <si>
    <t>SAN ANTONIO</t>
  </si>
  <si>
    <t>SAN VICENTE</t>
  </si>
  <si>
    <t>TALCAHUANO</t>
  </si>
  <si>
    <t>TOCOPILLA</t>
  </si>
  <si>
    <t>VALPARAISO</t>
  </si>
  <si>
    <t>VENTANAS</t>
  </si>
  <si>
    <t>Variaciones respecto al mes anterior</t>
  </si>
  <si>
    <t>PATILLOS</t>
  </si>
  <si>
    <t>Lugar de Ingreso (Puerto)</t>
  </si>
  <si>
    <t>CORRAL</t>
  </si>
  <si>
    <t>Contacto: info@camport.cl</t>
  </si>
  <si>
    <t>TOTAL GENERAL</t>
  </si>
  <si>
    <t>Enero - 2021</t>
  </si>
  <si>
    <t>Febrero - 2021</t>
  </si>
  <si>
    <t>Marzo - 2021</t>
  </si>
  <si>
    <t>Abril - 2021</t>
  </si>
  <si>
    <t>IMPORTACIONES POR LUGAR DE INGRESO</t>
  </si>
  <si>
    <t>Mayo - 2021</t>
  </si>
  <si>
    <t>Junio - 2021</t>
  </si>
  <si>
    <t>Julio - 2021</t>
  </si>
  <si>
    <t>Agosto - 2021</t>
  </si>
  <si>
    <r>
      <rPr>
        <b/>
        <sz val="10"/>
        <color theme="1"/>
        <rFont val="Arial"/>
        <family val="2"/>
      </rPr>
      <t>Fuente</t>
    </r>
    <r>
      <rPr>
        <sz val="10"/>
        <color theme="1"/>
        <rFont val="Arial"/>
        <family val="2"/>
      </rPr>
      <t>: Elaboración propia en base a información de Aduana (Declaraciones de Ingreso DIN; importaciones a titulo definitivo ajustadas con sus documentos modificatorios)</t>
    </r>
  </si>
  <si>
    <t>Septiembre - 2021</t>
  </si>
  <si>
    <t>Octubre - 2021</t>
  </si>
  <si>
    <t>Noviembre - 2021</t>
  </si>
  <si>
    <t>Diciembre - 2021</t>
  </si>
  <si>
    <t>TOTAL - 2021</t>
  </si>
  <si>
    <t>Fecha última actualización: 31/01/2022</t>
  </si>
  <si>
    <t>Monto CIF en dólares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</si>
</sst>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5">
    <xf numFmtId="0" fontId="0" fillId="0" borderId="0" xfId="0"/>
    <xf numFmtId="0" fontId="3" fillId="2" borderId="0" xfId="0" applyFont="1" applyFill="1"/>
    <xf numFmtId="0" fontId="3" fillId="2" borderId="0" xfId="0" applyFont="1" applyFill="1" applyAlignment="1"/>
    <xf numFmtId="0" fontId="5" fillId="3" borderId="2" xfId="0" applyFont="1" applyFill="1" applyBorder="1"/>
    <xf numFmtId="0" fontId="5" fillId="3" borderId="1" xfId="0" applyFont="1" applyFill="1" applyBorder="1"/>
    <xf numFmtId="0" fontId="5" fillId="3" borderId="1" xfId="0" quotePrefix="1" applyFont="1" applyFill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3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left"/>
    </xf>
    <xf numFmtId="3" fontId="5" fillId="4" borderId="1" xfId="0" applyNumberFormat="1" applyFont="1" applyFill="1" applyBorder="1" applyAlignment="1">
      <alignment horizontal="right"/>
    </xf>
    <xf numFmtId="0" fontId="5" fillId="3" borderId="7" xfId="0" applyFont="1" applyFill="1" applyBorder="1" applyAlignment="1">
      <alignment horizontal="left"/>
    </xf>
    <xf numFmtId="164" fontId="3" fillId="0" borderId="4" xfId="0" applyNumberFormat="1" applyFont="1" applyBorder="1"/>
    <xf numFmtId="164" fontId="3" fillId="0" borderId="3" xfId="0" applyNumberFormat="1" applyFont="1" applyBorder="1"/>
    <xf numFmtId="3" fontId="5" fillId="4" borderId="1" xfId="0" applyNumberFormat="1" applyFont="1" applyFill="1" applyBorder="1" applyAlignment="1">
      <alignment horizontal="left"/>
    </xf>
    <xf numFmtId="164" fontId="5" fillId="4" borderId="1" xfId="0" applyNumberFormat="1" applyFont="1" applyFill="1" applyBorder="1" applyAlignment="1">
      <alignment horizontal="right"/>
    </xf>
    <xf numFmtId="3" fontId="3" fillId="0" borderId="3" xfId="0" applyNumberFormat="1" applyFont="1" applyBorder="1"/>
    <xf numFmtId="3" fontId="6" fillId="0" borderId="3" xfId="0" applyNumberFormat="1" applyFont="1" applyBorder="1"/>
    <xf numFmtId="0" fontId="5" fillId="3" borderId="2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22862</xdr:rowOff>
    </xdr:from>
    <xdr:to>
      <xdr:col>0</xdr:col>
      <xdr:colOff>1363980</xdr:colOff>
      <xdr:row>2</xdr:row>
      <xdr:rowOff>158832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2"/>
          <a:ext cx="1363980" cy="471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8"/>
  <sheetViews>
    <sheetView tabSelected="1" zoomScaleNormal="100" workbookViewId="0">
      <selection activeCell="A36" sqref="A36:N36"/>
    </sheetView>
  </sheetViews>
  <sheetFormatPr baseColWidth="10" defaultColWidth="11.44140625" defaultRowHeight="13.2" x14ac:dyDescent="0.25"/>
  <cols>
    <col min="1" max="1" width="23.88671875" style="1" bestFit="1" customWidth="1"/>
    <col min="2" max="2" width="12.6640625" style="1" bestFit="1" customWidth="1"/>
    <col min="3" max="3" width="13.6640625" style="1" bestFit="1" customWidth="1"/>
    <col min="4" max="8" width="12.6640625" style="1" bestFit="1" customWidth="1"/>
    <col min="9" max="9" width="13" style="1" bestFit="1" customWidth="1"/>
    <col min="10" max="10" width="16.77734375" style="1" bestFit="1" customWidth="1"/>
    <col min="11" max="11" width="13.88671875" style="1" bestFit="1" customWidth="1"/>
    <col min="12" max="12" width="16.21875" style="1" bestFit="1" customWidth="1"/>
    <col min="13" max="13" width="15.44140625" style="1" bestFit="1" customWidth="1"/>
    <col min="14" max="14" width="13.6640625" style="1" bestFit="1" customWidth="1"/>
    <col min="15" max="16384" width="11.44140625" style="1"/>
  </cols>
  <sheetData>
    <row r="1" spans="1:14" x14ac:dyDescent="0.25">
      <c r="G1" s="20" t="s">
        <v>48</v>
      </c>
      <c r="H1" s="21"/>
      <c r="I1" s="21"/>
      <c r="K1" s="2"/>
      <c r="L1" s="2"/>
      <c r="M1" s="2"/>
    </row>
    <row r="2" spans="1:14" x14ac:dyDescent="0.25">
      <c r="G2" s="21" t="s">
        <v>31</v>
      </c>
      <c r="H2" s="21"/>
      <c r="I2" s="21"/>
      <c r="K2" s="2"/>
      <c r="L2" s="2"/>
      <c r="M2" s="2"/>
    </row>
    <row r="3" spans="1:14" ht="13.8" thickBot="1" x14ac:dyDescent="0.3"/>
    <row r="4" spans="1:14" ht="13.8" thickBot="1" x14ac:dyDescent="0.3">
      <c r="A4" s="3"/>
      <c r="B4" s="17" t="s">
        <v>37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9"/>
    </row>
    <row r="5" spans="1:14" ht="13.8" thickBot="1" x14ac:dyDescent="0.3">
      <c r="A5" s="3" t="s">
        <v>49</v>
      </c>
      <c r="B5" s="17" t="s">
        <v>0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9"/>
    </row>
    <row r="6" spans="1:14" ht="13.8" thickBot="1" x14ac:dyDescent="0.3">
      <c r="A6" s="4" t="s">
        <v>29</v>
      </c>
      <c r="B6" s="5" t="s">
        <v>33</v>
      </c>
      <c r="C6" s="5" t="s">
        <v>34</v>
      </c>
      <c r="D6" s="5" t="s">
        <v>35</v>
      </c>
      <c r="E6" s="5" t="s">
        <v>36</v>
      </c>
      <c r="F6" s="5" t="s">
        <v>38</v>
      </c>
      <c r="G6" s="5" t="s">
        <v>39</v>
      </c>
      <c r="H6" s="5" t="s">
        <v>40</v>
      </c>
      <c r="I6" s="5" t="s">
        <v>41</v>
      </c>
      <c r="J6" s="5" t="s">
        <v>43</v>
      </c>
      <c r="K6" s="5" t="s">
        <v>44</v>
      </c>
      <c r="L6" s="5" t="s">
        <v>45</v>
      </c>
      <c r="M6" s="5" t="s">
        <v>46</v>
      </c>
      <c r="N6" s="5" t="s">
        <v>47</v>
      </c>
    </row>
    <row r="7" spans="1:14" x14ac:dyDescent="0.25">
      <c r="A7" s="6" t="s">
        <v>1</v>
      </c>
      <c r="B7" s="15">
        <v>111890932.04999998</v>
      </c>
      <c r="C7" s="15">
        <v>28853739.600000001</v>
      </c>
      <c r="D7" s="15">
        <v>56589261.539999992</v>
      </c>
      <c r="E7" s="15">
        <v>64290318.089999981</v>
      </c>
      <c r="F7" s="15">
        <v>34028254.600000001</v>
      </c>
      <c r="G7" s="15">
        <v>44471816.810000002</v>
      </c>
      <c r="H7" s="15">
        <v>60558465.309999987</v>
      </c>
      <c r="I7" s="15">
        <v>45428595.75</v>
      </c>
      <c r="J7" s="15">
        <v>36929052.069999993</v>
      </c>
      <c r="K7" s="15">
        <v>83478962.199999988</v>
      </c>
      <c r="L7" s="15">
        <v>78834358.530000016</v>
      </c>
      <c r="M7" s="15">
        <v>91072452.350000009</v>
      </c>
      <c r="N7" s="16">
        <v>736426208.89999998</v>
      </c>
    </row>
    <row r="8" spans="1:14" x14ac:dyDescent="0.25">
      <c r="A8" s="6" t="s">
        <v>2</v>
      </c>
      <c r="B8" s="15">
        <v>3046093.17</v>
      </c>
      <c r="C8" s="15">
        <v>3311167.0000000005</v>
      </c>
      <c r="D8" s="15">
        <v>4816218.57</v>
      </c>
      <c r="E8" s="15">
        <v>3582765.24</v>
      </c>
      <c r="F8" s="15">
        <v>3036359.4199999995</v>
      </c>
      <c r="G8" s="15">
        <v>4049223.2599999993</v>
      </c>
      <c r="H8" s="15">
        <v>2351762.2100000004</v>
      </c>
      <c r="I8" s="15">
        <v>4805731.0299999993</v>
      </c>
      <c r="J8" s="15">
        <v>4541982.0599999996</v>
      </c>
      <c r="K8" s="15">
        <v>11354331.200000001</v>
      </c>
      <c r="L8" s="15">
        <v>8565403.8200000003</v>
      </c>
      <c r="M8" s="15">
        <v>7562306.2999999998</v>
      </c>
      <c r="N8" s="16">
        <v>61023343.279999994</v>
      </c>
    </row>
    <row r="9" spans="1:14" x14ac:dyDescent="0.25">
      <c r="A9" s="6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6"/>
    </row>
    <row r="10" spans="1:14" x14ac:dyDescent="0.25">
      <c r="A10" s="6" t="s">
        <v>4</v>
      </c>
      <c r="B10" s="15">
        <v>13375870.52</v>
      </c>
      <c r="C10" s="15">
        <v>2504769.4200000004</v>
      </c>
      <c r="D10" s="15">
        <v>8261065.8499999996</v>
      </c>
      <c r="E10" s="15">
        <v>18068853.16</v>
      </c>
      <c r="F10" s="15"/>
      <c r="G10" s="15">
        <v>2607393.87</v>
      </c>
      <c r="H10" s="15">
        <v>44833020.759999998</v>
      </c>
      <c r="I10" s="15">
        <v>1540084.32</v>
      </c>
      <c r="J10" s="15">
        <v>2641908.06</v>
      </c>
      <c r="K10" s="15">
        <v>22706392.23</v>
      </c>
      <c r="L10" s="15">
        <v>23235755.899999999</v>
      </c>
      <c r="M10" s="15">
        <v>4220912.2799999993</v>
      </c>
      <c r="N10" s="16">
        <v>143996026.37</v>
      </c>
    </row>
    <row r="11" spans="1:14" x14ac:dyDescent="0.25">
      <c r="A11" s="6" t="s">
        <v>5</v>
      </c>
      <c r="B11" s="15">
        <v>11668568.390000001</v>
      </c>
      <c r="C11" s="15">
        <v>16288513.439999999</v>
      </c>
      <c r="D11" s="15">
        <v>31085294.16</v>
      </c>
      <c r="E11" s="15">
        <v>9705810.709999999</v>
      </c>
      <c r="F11" s="15">
        <v>15314017.02</v>
      </c>
      <c r="G11" s="15">
        <v>18876796.18</v>
      </c>
      <c r="H11" s="15">
        <v>20810466.780000001</v>
      </c>
      <c r="I11" s="15">
        <v>21209303.100000001</v>
      </c>
      <c r="J11" s="15">
        <v>26712419.580000002</v>
      </c>
      <c r="K11" s="15">
        <v>24279679.489999998</v>
      </c>
      <c r="L11" s="15">
        <v>27297350.93</v>
      </c>
      <c r="M11" s="15">
        <v>27201514.969999995</v>
      </c>
      <c r="N11" s="16">
        <v>250449734.75</v>
      </c>
    </row>
    <row r="12" spans="1:14" x14ac:dyDescent="0.25">
      <c r="A12" s="6" t="s">
        <v>6</v>
      </c>
      <c r="B12" s="15"/>
      <c r="C12" s="15"/>
      <c r="D12" s="15"/>
      <c r="E12" s="15">
        <v>45234.97</v>
      </c>
      <c r="F12" s="15"/>
      <c r="G12" s="15"/>
      <c r="H12" s="15">
        <v>43170.47</v>
      </c>
      <c r="I12" s="15">
        <v>45884.81</v>
      </c>
      <c r="J12" s="15">
        <v>48168.950000000004</v>
      </c>
      <c r="K12" s="15">
        <v>53044.630000000005</v>
      </c>
      <c r="L12" s="15"/>
      <c r="M12" s="15"/>
      <c r="N12" s="16">
        <v>235503.83000000002</v>
      </c>
    </row>
    <row r="13" spans="1:14" x14ac:dyDescent="0.25">
      <c r="A13" s="6" t="s">
        <v>7</v>
      </c>
      <c r="B13" s="15">
        <v>2954785.63</v>
      </c>
      <c r="C13" s="15">
        <v>2294704.6800000002</v>
      </c>
      <c r="D13" s="15">
        <v>7105952.3899999997</v>
      </c>
      <c r="E13" s="15">
        <v>663693.75</v>
      </c>
      <c r="F13" s="15">
        <v>3708524.54</v>
      </c>
      <c r="G13" s="15">
        <v>5335394.24</v>
      </c>
      <c r="H13" s="15">
        <v>5946571.9299999997</v>
      </c>
      <c r="I13" s="15">
        <v>4420438.4399999995</v>
      </c>
      <c r="J13" s="15">
        <v>6156310.2599999998</v>
      </c>
      <c r="K13" s="15">
        <v>4524407.51</v>
      </c>
      <c r="L13" s="15">
        <v>5207211.26</v>
      </c>
      <c r="M13" s="15">
        <v>5696563.3899999997</v>
      </c>
      <c r="N13" s="16">
        <v>54014558.019999988</v>
      </c>
    </row>
    <row r="14" spans="1:14" x14ac:dyDescent="0.25">
      <c r="A14" s="6" t="s">
        <v>8</v>
      </c>
      <c r="B14" s="15">
        <v>1521688</v>
      </c>
      <c r="C14" s="15">
        <v>2261669.8000000003</v>
      </c>
      <c r="D14" s="15">
        <v>2791770.7</v>
      </c>
      <c r="E14" s="15">
        <v>24836638.109999999</v>
      </c>
      <c r="F14" s="15">
        <v>1205396.3800000001</v>
      </c>
      <c r="G14" s="15">
        <v>6657771.0999999996</v>
      </c>
      <c r="H14" s="15">
        <v>4052862.0300000003</v>
      </c>
      <c r="I14" s="15">
        <v>20462795.48</v>
      </c>
      <c r="J14" s="15">
        <v>21005055.960000001</v>
      </c>
      <c r="K14" s="15">
        <v>7304998.6600000001</v>
      </c>
      <c r="L14" s="15">
        <v>39662590.880000003</v>
      </c>
      <c r="M14" s="15">
        <v>37822471.079999991</v>
      </c>
      <c r="N14" s="16">
        <v>169585708.17999998</v>
      </c>
    </row>
    <row r="15" spans="1:14" x14ac:dyDescent="0.25">
      <c r="A15" s="7" t="s">
        <v>9</v>
      </c>
      <c r="B15" s="15">
        <v>87561949.88000001</v>
      </c>
      <c r="C15" s="15">
        <v>73480832.109999985</v>
      </c>
      <c r="D15" s="15">
        <v>99794505.890000015</v>
      </c>
      <c r="E15" s="15">
        <v>110234674.86999996</v>
      </c>
      <c r="F15" s="15">
        <v>92700219.23999998</v>
      </c>
      <c r="G15" s="15">
        <v>106674853.55999999</v>
      </c>
      <c r="H15" s="15">
        <v>114953433.95</v>
      </c>
      <c r="I15" s="15">
        <v>157835445.50000009</v>
      </c>
      <c r="J15" s="15">
        <v>123449712.80000003</v>
      </c>
      <c r="K15" s="15">
        <v>148576195.69</v>
      </c>
      <c r="L15" s="15">
        <v>108702476.30999997</v>
      </c>
      <c r="M15" s="15">
        <v>150349722.35000002</v>
      </c>
      <c r="N15" s="16">
        <v>1374314022.1500001</v>
      </c>
    </row>
    <row r="16" spans="1:14" x14ac:dyDescent="0.25">
      <c r="A16" s="7" t="s">
        <v>30</v>
      </c>
      <c r="B16" s="15"/>
      <c r="C16" s="15"/>
      <c r="D16" s="15"/>
      <c r="E16" s="15">
        <v>54384.07</v>
      </c>
      <c r="F16" s="15"/>
      <c r="G16" s="15"/>
      <c r="H16" s="15"/>
      <c r="I16" s="15"/>
      <c r="J16" s="15">
        <v>2720765.35</v>
      </c>
      <c r="K16" s="15"/>
      <c r="L16" s="15"/>
      <c r="M16" s="15"/>
      <c r="N16" s="16">
        <v>2775149.42</v>
      </c>
    </row>
    <row r="17" spans="1:14" x14ac:dyDescent="0.25">
      <c r="A17" s="6" t="s">
        <v>10</v>
      </c>
      <c r="B17" s="15">
        <v>2549390.08</v>
      </c>
      <c r="C17" s="15"/>
      <c r="D17" s="15">
        <v>3083032.41</v>
      </c>
      <c r="E17" s="15">
        <v>501514.98</v>
      </c>
      <c r="F17" s="15">
        <v>928704.02</v>
      </c>
      <c r="G17" s="15">
        <v>3261294</v>
      </c>
      <c r="H17" s="15">
        <v>2734377.36</v>
      </c>
      <c r="I17" s="15">
        <v>4030509.65</v>
      </c>
      <c r="J17" s="15">
        <v>5283560.3600000003</v>
      </c>
      <c r="K17" s="15">
        <v>1384560.54</v>
      </c>
      <c r="L17" s="15">
        <v>5883601.5899999999</v>
      </c>
      <c r="M17" s="15">
        <v>7498263.8399999999</v>
      </c>
      <c r="N17" s="16">
        <v>37138808.829999998</v>
      </c>
    </row>
    <row r="18" spans="1:14" x14ac:dyDescent="0.25">
      <c r="A18" s="6" t="s">
        <v>11</v>
      </c>
      <c r="B18" s="15">
        <v>2843079.73</v>
      </c>
      <c r="C18" s="15">
        <v>9250668.9699999988</v>
      </c>
      <c r="D18" s="15">
        <v>46799338.409999996</v>
      </c>
      <c r="E18" s="15">
        <v>68160223.199999988</v>
      </c>
      <c r="F18" s="15">
        <v>13404890.65</v>
      </c>
      <c r="G18" s="15">
        <v>17657305.189999998</v>
      </c>
      <c r="H18" s="15">
        <v>21395530.16</v>
      </c>
      <c r="I18" s="15">
        <v>18967886.390000001</v>
      </c>
      <c r="J18" s="15">
        <v>30100970.680000003</v>
      </c>
      <c r="K18" s="15">
        <v>14168786.530000001</v>
      </c>
      <c r="L18" s="15">
        <v>14421472.689999999</v>
      </c>
      <c r="M18" s="15">
        <v>11153529.5</v>
      </c>
      <c r="N18" s="16">
        <v>268323682.09999999</v>
      </c>
    </row>
    <row r="19" spans="1:14" x14ac:dyDescent="0.25">
      <c r="A19" s="6" t="s">
        <v>12</v>
      </c>
      <c r="B19" s="15">
        <v>28739769.450000003</v>
      </c>
      <c r="C19" s="15">
        <v>30434147.310000006</v>
      </c>
      <c r="D19" s="15">
        <v>47973800.120000012</v>
      </c>
      <c r="E19" s="15">
        <v>37765990.670000009</v>
      </c>
      <c r="F19" s="15">
        <v>26123268.23</v>
      </c>
      <c r="G19" s="15">
        <v>13476065.940000001</v>
      </c>
      <c r="H19" s="15">
        <v>37225607.749999993</v>
      </c>
      <c r="I19" s="15">
        <v>23933369.089999996</v>
      </c>
      <c r="J19" s="15">
        <v>24925034.579999994</v>
      </c>
      <c r="K19" s="15">
        <v>29576622.709999993</v>
      </c>
      <c r="L19" s="15">
        <v>28015970.179999989</v>
      </c>
      <c r="M19" s="15">
        <v>58359967.68999999</v>
      </c>
      <c r="N19" s="16">
        <v>386549613.72000003</v>
      </c>
    </row>
    <row r="20" spans="1:14" x14ac:dyDescent="0.25">
      <c r="A20" s="6" t="s">
        <v>13</v>
      </c>
      <c r="B20" s="15">
        <v>73162513.540000007</v>
      </c>
      <c r="C20" s="15">
        <v>43018679.059999987</v>
      </c>
      <c r="D20" s="15">
        <v>102394677.28000002</v>
      </c>
      <c r="E20" s="15">
        <v>43844578.329999998</v>
      </c>
      <c r="F20" s="15">
        <v>90211506.39000003</v>
      </c>
      <c r="G20" s="15">
        <v>75870171.650000006</v>
      </c>
      <c r="H20" s="15">
        <v>180733530.93000004</v>
      </c>
      <c r="I20" s="15">
        <v>89409695.569999993</v>
      </c>
      <c r="J20" s="15">
        <v>97447088.420000002</v>
      </c>
      <c r="K20" s="15">
        <v>236941616.14000002</v>
      </c>
      <c r="L20" s="15">
        <v>340076606.14000005</v>
      </c>
      <c r="M20" s="15">
        <v>202413391.39000005</v>
      </c>
      <c r="N20" s="16">
        <v>1575524054.8400002</v>
      </c>
    </row>
    <row r="21" spans="1:14" x14ac:dyDescent="0.25">
      <c r="A21" s="6" t="s">
        <v>14</v>
      </c>
      <c r="B21" s="15">
        <v>107241709.63</v>
      </c>
      <c r="C21" s="15">
        <v>168861440.56</v>
      </c>
      <c r="D21" s="15">
        <v>215981498.62</v>
      </c>
      <c r="E21" s="15">
        <v>130081344.63</v>
      </c>
      <c r="F21" s="15">
        <v>183547954.72000003</v>
      </c>
      <c r="G21" s="15">
        <v>191216406.99000001</v>
      </c>
      <c r="H21" s="15">
        <v>268613923.56000006</v>
      </c>
      <c r="I21" s="15">
        <v>278967711.19999999</v>
      </c>
      <c r="J21" s="15">
        <v>320319502.41000003</v>
      </c>
      <c r="K21" s="15">
        <v>277178530.36000001</v>
      </c>
      <c r="L21" s="15">
        <v>297340873.22999996</v>
      </c>
      <c r="M21" s="15">
        <v>374291326.5399999</v>
      </c>
      <c r="N21" s="16">
        <v>2813642222.4500003</v>
      </c>
    </row>
    <row r="22" spans="1:14" x14ac:dyDescent="0.25">
      <c r="A22" s="6" t="s">
        <v>15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6"/>
    </row>
    <row r="23" spans="1:14" x14ac:dyDescent="0.25">
      <c r="A23" s="6" t="s">
        <v>28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6"/>
    </row>
    <row r="24" spans="1:14" x14ac:dyDescent="0.25">
      <c r="A24" s="6" t="s">
        <v>16</v>
      </c>
      <c r="B24" s="15">
        <v>5177292.17</v>
      </c>
      <c r="C24" s="15">
        <v>11779063.16</v>
      </c>
      <c r="D24" s="15">
        <v>12647273.280000001</v>
      </c>
      <c r="E24" s="15">
        <v>6193031.8499999996</v>
      </c>
      <c r="F24" s="15">
        <v>10338643.42</v>
      </c>
      <c r="G24" s="15">
        <v>16999521.550000001</v>
      </c>
      <c r="H24" s="15">
        <v>13707124.369999999</v>
      </c>
      <c r="I24" s="15">
        <v>40428232.390000008</v>
      </c>
      <c r="J24" s="15">
        <v>16996661.780000001</v>
      </c>
      <c r="K24" s="15">
        <v>13682572.690000001</v>
      </c>
      <c r="L24" s="15">
        <v>17234683.579999998</v>
      </c>
      <c r="M24" s="15">
        <v>20815214.210000001</v>
      </c>
      <c r="N24" s="16">
        <v>185999314.45000002</v>
      </c>
    </row>
    <row r="25" spans="1:14" x14ac:dyDescent="0.25">
      <c r="A25" s="6" t="s">
        <v>17</v>
      </c>
      <c r="B25" s="15">
        <v>165935596.27000004</v>
      </c>
      <c r="C25" s="15">
        <v>212543270.51999992</v>
      </c>
      <c r="D25" s="15">
        <v>210299152.02999994</v>
      </c>
      <c r="E25" s="15">
        <v>148499396.17000008</v>
      </c>
      <c r="F25" s="15">
        <v>319367191.93000001</v>
      </c>
      <c r="G25" s="15">
        <v>231143242.07000002</v>
      </c>
      <c r="H25" s="15">
        <v>203930284.32000005</v>
      </c>
      <c r="I25" s="15">
        <v>247271694.35000005</v>
      </c>
      <c r="J25" s="15">
        <v>176494972.95999998</v>
      </c>
      <c r="K25" s="15">
        <v>242994720.06</v>
      </c>
      <c r="L25" s="15">
        <v>296968263.50000006</v>
      </c>
      <c r="M25" s="15">
        <v>212727173.61000001</v>
      </c>
      <c r="N25" s="16">
        <v>2668174957.7900004</v>
      </c>
    </row>
    <row r="26" spans="1:14" x14ac:dyDescent="0.25">
      <c r="A26" s="6" t="s">
        <v>18</v>
      </c>
      <c r="B26" s="15">
        <v>19695210.940000001</v>
      </c>
      <c r="C26" s="15">
        <v>33675439.069999993</v>
      </c>
      <c r="D26" s="15">
        <v>29728472.420000002</v>
      </c>
      <c r="E26" s="15">
        <v>16935990.329999998</v>
      </c>
      <c r="F26" s="15">
        <v>14356803.629999999</v>
      </c>
      <c r="G26" s="15">
        <v>33461792.430000003</v>
      </c>
      <c r="H26" s="15">
        <v>51429431.039999999</v>
      </c>
      <c r="I26" s="15">
        <v>59210505.119999997</v>
      </c>
      <c r="J26" s="15">
        <v>36861810.819999993</v>
      </c>
      <c r="K26" s="15">
        <v>87955275.680000007</v>
      </c>
      <c r="L26" s="15">
        <v>53763665.729999997</v>
      </c>
      <c r="M26" s="15">
        <v>86769676.180000007</v>
      </c>
      <c r="N26" s="16">
        <v>523844073.38999999</v>
      </c>
    </row>
    <row r="27" spans="1:14" x14ac:dyDescent="0.25">
      <c r="A27" s="6" t="s">
        <v>19</v>
      </c>
      <c r="B27" s="15">
        <v>103159.68000000001</v>
      </c>
      <c r="C27" s="15">
        <v>12631679.23</v>
      </c>
      <c r="D27" s="15">
        <v>303529.31</v>
      </c>
      <c r="E27" s="15">
        <v>170953.29</v>
      </c>
      <c r="F27" s="15">
        <v>157274.23000000001</v>
      </c>
      <c r="G27" s="15">
        <v>64488.090000000004</v>
      </c>
      <c r="H27" s="15">
        <v>198222.04</v>
      </c>
      <c r="I27" s="15">
        <v>2220789.16</v>
      </c>
      <c r="J27" s="15">
        <v>485205.59</v>
      </c>
      <c r="K27" s="15">
        <v>4646202.26</v>
      </c>
      <c r="L27" s="15">
        <v>137652.39000000001</v>
      </c>
      <c r="M27" s="15">
        <v>2588897.12</v>
      </c>
      <c r="N27" s="16">
        <v>23708052.390000001</v>
      </c>
    </row>
    <row r="28" spans="1:14" x14ac:dyDescent="0.25">
      <c r="A28" s="6" t="s">
        <v>20</v>
      </c>
      <c r="B28" s="15">
        <v>133384282.19000001</v>
      </c>
      <c r="C28" s="15">
        <v>203217875.51000002</v>
      </c>
      <c r="D28" s="15">
        <v>359088491.28999996</v>
      </c>
      <c r="E28" s="15">
        <v>305252227.34000003</v>
      </c>
      <c r="F28" s="15">
        <v>255060336.77000004</v>
      </c>
      <c r="G28" s="15">
        <v>314571592.75000006</v>
      </c>
      <c r="H28" s="15">
        <v>393792348.11999989</v>
      </c>
      <c r="I28" s="15">
        <v>473654286.14999998</v>
      </c>
      <c r="J28" s="15">
        <v>426624081.39999998</v>
      </c>
      <c r="K28" s="15">
        <v>467637817.06999993</v>
      </c>
      <c r="L28" s="15">
        <v>428121773.14999998</v>
      </c>
      <c r="M28" s="15">
        <v>441612575.98999995</v>
      </c>
      <c r="N28" s="16">
        <v>4202017687.73</v>
      </c>
    </row>
    <row r="29" spans="1:14" x14ac:dyDescent="0.25">
      <c r="A29" s="6" t="s">
        <v>21</v>
      </c>
      <c r="B29" s="15">
        <v>2160435202.4699993</v>
      </c>
      <c r="C29" s="15">
        <v>2436174085.75</v>
      </c>
      <c r="D29" s="15">
        <v>2779651023.2600021</v>
      </c>
      <c r="E29" s="15">
        <v>2504488211.6800032</v>
      </c>
      <c r="F29" s="15">
        <v>2765127266.3000007</v>
      </c>
      <c r="G29" s="15">
        <v>2523760743.6899986</v>
      </c>
      <c r="H29" s="15">
        <v>2501199812.5899963</v>
      </c>
      <c r="I29" s="15">
        <v>3174523905.8799973</v>
      </c>
      <c r="J29" s="15">
        <v>2898620154.2799988</v>
      </c>
      <c r="K29" s="15">
        <v>3096548734.8399949</v>
      </c>
      <c r="L29" s="15">
        <v>2658616449.7500024</v>
      </c>
      <c r="M29" s="15">
        <v>3068764345.2299976</v>
      </c>
      <c r="N29" s="16">
        <v>32567909935.719994</v>
      </c>
    </row>
    <row r="30" spans="1:14" x14ac:dyDescent="0.25">
      <c r="A30" s="6" t="s">
        <v>22</v>
      </c>
      <c r="B30" s="15">
        <v>102867254.13000003</v>
      </c>
      <c r="C30" s="15">
        <v>163046566.21999997</v>
      </c>
      <c r="D30" s="15">
        <v>108417811.57999998</v>
      </c>
      <c r="E30" s="15">
        <v>169646116.16999999</v>
      </c>
      <c r="F30" s="15">
        <v>103109694.71999998</v>
      </c>
      <c r="G30" s="15">
        <v>183782265.91000015</v>
      </c>
      <c r="H30" s="15">
        <v>472283199.14000022</v>
      </c>
      <c r="I30" s="15">
        <v>138109025.69999996</v>
      </c>
      <c r="J30" s="15">
        <v>253442726.03999987</v>
      </c>
      <c r="K30" s="15">
        <v>169391299.43000016</v>
      </c>
      <c r="L30" s="15">
        <v>174861683.0200001</v>
      </c>
      <c r="M30" s="15">
        <v>264759266.88999984</v>
      </c>
      <c r="N30" s="16">
        <v>2303716908.9500003</v>
      </c>
    </row>
    <row r="31" spans="1:14" x14ac:dyDescent="0.25">
      <c r="A31" s="6" t="s">
        <v>23</v>
      </c>
      <c r="B31" s="15">
        <v>289078060.75999999</v>
      </c>
      <c r="C31" s="15">
        <v>312207323.59000003</v>
      </c>
      <c r="D31" s="15">
        <v>326358839.82999992</v>
      </c>
      <c r="E31" s="15">
        <v>226896627.39000002</v>
      </c>
      <c r="F31" s="15">
        <v>396850465.70999998</v>
      </c>
      <c r="G31" s="15">
        <v>401678745.8499999</v>
      </c>
      <c r="H31" s="15">
        <v>361002403.65999997</v>
      </c>
      <c r="I31" s="15">
        <v>453184758.98000002</v>
      </c>
      <c r="J31" s="15">
        <v>508659439.96999997</v>
      </c>
      <c r="K31" s="15">
        <v>465073456.63999993</v>
      </c>
      <c r="L31" s="15">
        <v>329737032.94999999</v>
      </c>
      <c r="M31" s="15">
        <v>307937595.84999996</v>
      </c>
      <c r="N31" s="16">
        <v>4378664751.1799994</v>
      </c>
    </row>
    <row r="32" spans="1:14" x14ac:dyDescent="0.25">
      <c r="A32" s="6" t="s">
        <v>24</v>
      </c>
      <c r="B32" s="15">
        <v>2874645.5700000003</v>
      </c>
      <c r="C32" s="15">
        <v>6188765.1500000004</v>
      </c>
      <c r="D32" s="15">
        <v>9365312.0700000003</v>
      </c>
      <c r="E32" s="15">
        <v>6217871</v>
      </c>
      <c r="F32" s="15">
        <v>3589297.49</v>
      </c>
      <c r="G32" s="15">
        <v>13857684.289999999</v>
      </c>
      <c r="H32" s="15">
        <v>18147539.68</v>
      </c>
      <c r="I32" s="15">
        <v>9935511.5799999982</v>
      </c>
      <c r="J32" s="15">
        <v>15172272.880000003</v>
      </c>
      <c r="K32" s="15">
        <v>11532641.560000001</v>
      </c>
      <c r="L32" s="15">
        <v>32919915.120000005</v>
      </c>
      <c r="M32" s="15">
        <v>1593587.27</v>
      </c>
      <c r="N32" s="16">
        <v>131395043.66000001</v>
      </c>
    </row>
    <row r="33" spans="1:14" x14ac:dyDescent="0.25">
      <c r="A33" s="6" t="s">
        <v>25</v>
      </c>
      <c r="B33" s="15">
        <v>564614690.19999981</v>
      </c>
      <c r="C33" s="15">
        <v>524621807.20999986</v>
      </c>
      <c r="D33" s="15">
        <v>685151556.92000008</v>
      </c>
      <c r="E33" s="15">
        <v>554636742.63</v>
      </c>
      <c r="F33" s="15">
        <v>717615718.65999913</v>
      </c>
      <c r="G33" s="15">
        <v>699093857.62999904</v>
      </c>
      <c r="H33" s="15">
        <v>855534667.90999889</v>
      </c>
      <c r="I33" s="15">
        <v>930872303.55000079</v>
      </c>
      <c r="J33" s="15">
        <v>671731868.70999992</v>
      </c>
      <c r="K33" s="15">
        <v>1101913570.5399988</v>
      </c>
      <c r="L33" s="15">
        <v>911612712.23000133</v>
      </c>
      <c r="M33" s="15">
        <v>1303489407.470001</v>
      </c>
      <c r="N33" s="16">
        <v>9520888903.6599998</v>
      </c>
    </row>
    <row r="34" spans="1:14" ht="13.8" thickBot="1" x14ac:dyDescent="0.3">
      <c r="A34" s="6" t="s">
        <v>26</v>
      </c>
      <c r="B34" s="15">
        <v>23984857.609999999</v>
      </c>
      <c r="C34" s="15">
        <v>42489051.859999992</v>
      </c>
      <c r="D34" s="15">
        <v>67287972.770000011</v>
      </c>
      <c r="E34" s="15">
        <v>31902939.060000002</v>
      </c>
      <c r="F34" s="15">
        <v>59255671.850000001</v>
      </c>
      <c r="G34" s="15">
        <v>35263664.119999997</v>
      </c>
      <c r="H34" s="15">
        <v>49824452.359999999</v>
      </c>
      <c r="I34" s="15">
        <v>78123202.00999999</v>
      </c>
      <c r="J34" s="15">
        <v>53805073.960000001</v>
      </c>
      <c r="K34" s="15">
        <v>24953670.689999998</v>
      </c>
      <c r="L34" s="15">
        <v>53509321.649999999</v>
      </c>
      <c r="M34" s="15">
        <v>39194263.310000002</v>
      </c>
      <c r="N34" s="16">
        <v>559594141.25</v>
      </c>
    </row>
    <row r="35" spans="1:14" ht="13.8" thickBot="1" x14ac:dyDescent="0.3">
      <c r="A35" s="8" t="s">
        <v>32</v>
      </c>
      <c r="B35" s="9">
        <f>SUM(B7:B34)</f>
        <v>3914706602.0599995</v>
      </c>
      <c r="C35" s="9">
        <f t="shared" ref="C35:H35" si="0">SUM(C7:C34)</f>
        <v>4339135259.2199993</v>
      </c>
      <c r="D35" s="9">
        <f t="shared" si="0"/>
        <v>5214975850.7000027</v>
      </c>
      <c r="E35" s="9">
        <f t="shared" si="0"/>
        <v>4482676131.6900034</v>
      </c>
      <c r="F35" s="9">
        <f t="shared" si="0"/>
        <v>5109037459.9199991</v>
      </c>
      <c r="G35" s="9">
        <f t="shared" si="0"/>
        <v>4943832091.1699982</v>
      </c>
      <c r="H35" s="9">
        <f t="shared" si="0"/>
        <v>5685302208.4299955</v>
      </c>
      <c r="I35" s="9">
        <f t="shared" ref="I35:J35" si="1">SUM(I7:I34)</f>
        <v>6278591665.1999989</v>
      </c>
      <c r="J35" s="9">
        <f t="shared" si="1"/>
        <v>5761175799.9299994</v>
      </c>
      <c r="K35" s="9">
        <f t="shared" ref="K35:N35" si="2">SUM(K7:K34)</f>
        <v>6547858089.3499947</v>
      </c>
      <c r="L35" s="9">
        <f t="shared" si="2"/>
        <v>5934726824.5300045</v>
      </c>
      <c r="M35" s="9">
        <f t="shared" si="2"/>
        <v>6727894424.8099995</v>
      </c>
      <c r="N35" s="9">
        <f t="shared" si="2"/>
        <v>64939912407.009995</v>
      </c>
    </row>
    <row r="36" spans="1:14" x14ac:dyDescent="0.25">
      <c r="A36" s="22" t="s">
        <v>42</v>
      </c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4"/>
    </row>
    <row r="37" spans="1:14" ht="13.8" thickBot="1" x14ac:dyDescent="0.3"/>
    <row r="38" spans="1:14" ht="15" customHeight="1" thickBot="1" x14ac:dyDescent="0.3">
      <c r="A38" s="17" t="s">
        <v>27</v>
      </c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</row>
    <row r="39" spans="1:14" ht="13.8" thickBot="1" x14ac:dyDescent="0.3">
      <c r="A39" s="10" t="s">
        <v>29</v>
      </c>
      <c r="B39" s="5" t="s">
        <v>33</v>
      </c>
      <c r="C39" s="5" t="s">
        <v>34</v>
      </c>
      <c r="D39" s="5" t="s">
        <v>35</v>
      </c>
      <c r="E39" s="5" t="s">
        <v>36</v>
      </c>
      <c r="F39" s="5" t="s">
        <v>38</v>
      </c>
      <c r="G39" s="5" t="s">
        <v>39</v>
      </c>
      <c r="H39" s="5" t="s">
        <v>40</v>
      </c>
      <c r="I39" s="5" t="s">
        <v>41</v>
      </c>
      <c r="J39" s="5" t="s">
        <v>43</v>
      </c>
      <c r="K39" s="5" t="s">
        <v>44</v>
      </c>
      <c r="L39" s="5" t="s">
        <v>45</v>
      </c>
      <c r="M39" s="5" t="s">
        <v>46</v>
      </c>
    </row>
    <row r="40" spans="1:14" x14ac:dyDescent="0.25">
      <c r="A40" s="6" t="s">
        <v>1</v>
      </c>
      <c r="B40" s="11"/>
      <c r="C40" s="12">
        <f t="shared" ref="C40:C67" si="3">C7/B7-1</f>
        <v>-0.74212620208484537</v>
      </c>
      <c r="D40" s="12">
        <f t="shared" ref="D40:D67" si="4">D7/C7-1</f>
        <v>0.96124531254867174</v>
      </c>
      <c r="E40" s="12">
        <f t="shared" ref="E40:E67" si="5">E7/D7-1</f>
        <v>0.13608688893309751</v>
      </c>
      <c r="F40" s="12">
        <f t="shared" ref="F40:F67" si="6">F7/E7-1</f>
        <v>-0.4707095001091165</v>
      </c>
      <c r="G40" s="12">
        <f t="shared" ref="G40:G67" si="7">G7/F7-1</f>
        <v>0.3069085479923499</v>
      </c>
      <c r="H40" s="12">
        <f t="shared" ref="H40:H67" si="8">H7/G7-1</f>
        <v>0.36172681158334674</v>
      </c>
      <c r="I40" s="12">
        <f t="shared" ref="I40:I67" si="9">I7/H7-1</f>
        <v>-0.24983905194013556</v>
      </c>
      <c r="J40" s="12">
        <f t="shared" ref="J40:J67" si="10">J7/I7-1</f>
        <v>-0.18709677329174335</v>
      </c>
      <c r="K40" s="12">
        <f t="shared" ref="K40:K67" si="11">K7/J7-1</f>
        <v>1.2605227462043547</v>
      </c>
      <c r="L40" s="12">
        <f t="shared" ref="L40:L68" si="12">L7/K7-1</f>
        <v>-5.5638014028880356E-2</v>
      </c>
      <c r="M40" s="12">
        <f t="shared" ref="M40:M68" si="13">M7/L7-1</f>
        <v>0.15523807192954897</v>
      </c>
    </row>
    <row r="41" spans="1:14" x14ac:dyDescent="0.25">
      <c r="A41" s="6" t="s">
        <v>2</v>
      </c>
      <c r="B41" s="11"/>
      <c r="C41" s="12">
        <f t="shared" si="3"/>
        <v>8.7020919980592915E-2</v>
      </c>
      <c r="D41" s="12">
        <f t="shared" si="4"/>
        <v>0.45453810393737304</v>
      </c>
      <c r="E41" s="12">
        <f t="shared" si="5"/>
        <v>-0.25610410160434227</v>
      </c>
      <c r="F41" s="12">
        <f t="shared" si="6"/>
        <v>-0.15250952362148096</v>
      </c>
      <c r="G41" s="12">
        <f t="shared" si="7"/>
        <v>0.33357837459176687</v>
      </c>
      <c r="H41" s="12">
        <f t="shared" si="8"/>
        <v>-0.41920658383257414</v>
      </c>
      <c r="I41" s="12">
        <f t="shared" si="9"/>
        <v>1.0434595851423256</v>
      </c>
      <c r="J41" s="12">
        <f t="shared" si="10"/>
        <v>-5.4882174710472631E-2</v>
      </c>
      <c r="K41" s="12">
        <f t="shared" si="11"/>
        <v>1.4998626260536136</v>
      </c>
      <c r="L41" s="12">
        <f t="shared" si="12"/>
        <v>-0.24562674197842671</v>
      </c>
      <c r="M41" s="12">
        <f t="shared" si="13"/>
        <v>-0.11711035942728043</v>
      </c>
    </row>
    <row r="42" spans="1:14" x14ac:dyDescent="0.25">
      <c r="A42" s="6" t="s">
        <v>3</v>
      </c>
      <c r="B42" s="11"/>
      <c r="C42" s="12" t="e">
        <f t="shared" si="3"/>
        <v>#DIV/0!</v>
      </c>
      <c r="D42" s="12" t="e">
        <f t="shared" si="4"/>
        <v>#DIV/0!</v>
      </c>
      <c r="E42" s="12" t="e">
        <f t="shared" si="5"/>
        <v>#DIV/0!</v>
      </c>
      <c r="F42" s="12" t="e">
        <f t="shared" si="6"/>
        <v>#DIV/0!</v>
      </c>
      <c r="G42" s="12" t="e">
        <f t="shared" si="7"/>
        <v>#DIV/0!</v>
      </c>
      <c r="H42" s="12" t="e">
        <f t="shared" si="8"/>
        <v>#DIV/0!</v>
      </c>
      <c r="I42" s="12" t="e">
        <f t="shared" si="9"/>
        <v>#DIV/0!</v>
      </c>
      <c r="J42" s="12" t="e">
        <f t="shared" si="10"/>
        <v>#DIV/0!</v>
      </c>
      <c r="K42" s="12" t="e">
        <f t="shared" si="11"/>
        <v>#DIV/0!</v>
      </c>
      <c r="L42" s="12" t="e">
        <f t="shared" si="12"/>
        <v>#DIV/0!</v>
      </c>
      <c r="M42" s="12" t="e">
        <f t="shared" si="13"/>
        <v>#DIV/0!</v>
      </c>
    </row>
    <row r="43" spans="1:14" x14ac:dyDescent="0.25">
      <c r="A43" s="6" t="s">
        <v>4</v>
      </c>
      <c r="B43" s="11"/>
      <c r="C43" s="12">
        <f t="shared" si="3"/>
        <v>-0.81273970794986428</v>
      </c>
      <c r="D43" s="12">
        <f t="shared" si="4"/>
        <v>2.2981342649895486</v>
      </c>
      <c r="E43" s="12">
        <f t="shared" si="5"/>
        <v>1.1872302543139757</v>
      </c>
      <c r="F43" s="12">
        <f t="shared" si="6"/>
        <v>-1</v>
      </c>
      <c r="G43" s="12" t="e">
        <f t="shared" si="7"/>
        <v>#DIV/0!</v>
      </c>
      <c r="H43" s="12">
        <f t="shared" si="8"/>
        <v>16.194571666305251</v>
      </c>
      <c r="I43" s="12">
        <f t="shared" si="9"/>
        <v>-0.9656484373818045</v>
      </c>
      <c r="J43" s="12">
        <f t="shared" si="10"/>
        <v>0.71543078888044254</v>
      </c>
      <c r="K43" s="12">
        <f t="shared" si="11"/>
        <v>7.5946943323985323</v>
      </c>
      <c r="L43" s="12">
        <f t="shared" si="12"/>
        <v>2.331342049577545E-2</v>
      </c>
      <c r="M43" s="12">
        <f t="shared" si="13"/>
        <v>-0.8183440944135586</v>
      </c>
    </row>
    <row r="44" spans="1:14" x14ac:dyDescent="0.25">
      <c r="A44" s="6" t="s">
        <v>5</v>
      </c>
      <c r="B44" s="11"/>
      <c r="C44" s="12">
        <f t="shared" si="3"/>
        <v>0.39593075136443523</v>
      </c>
      <c r="D44" s="12">
        <f t="shared" si="4"/>
        <v>0.90841811774322356</v>
      </c>
      <c r="E44" s="12">
        <f t="shared" si="5"/>
        <v>-0.68776841357707785</v>
      </c>
      <c r="F44" s="12">
        <f t="shared" si="6"/>
        <v>0.57781946068882295</v>
      </c>
      <c r="G44" s="12">
        <f t="shared" si="7"/>
        <v>0.23264824345872381</v>
      </c>
      <c r="H44" s="12">
        <f t="shared" si="8"/>
        <v>0.10243637646777848</v>
      </c>
      <c r="I44" s="12">
        <f t="shared" si="9"/>
        <v>1.9165178956163764E-2</v>
      </c>
      <c r="J44" s="12">
        <f t="shared" si="10"/>
        <v>0.25946710526287875</v>
      </c>
      <c r="K44" s="12">
        <f t="shared" si="11"/>
        <v>-9.1071498885163971E-2</v>
      </c>
      <c r="L44" s="12">
        <f t="shared" si="12"/>
        <v>0.12428794380267183</v>
      </c>
      <c r="M44" s="12">
        <f t="shared" si="13"/>
        <v>-3.5108153991119107E-3</v>
      </c>
    </row>
    <row r="45" spans="1:14" x14ac:dyDescent="0.25">
      <c r="A45" s="6" t="s">
        <v>6</v>
      </c>
      <c r="B45" s="11"/>
      <c r="C45" s="12" t="e">
        <f t="shared" si="3"/>
        <v>#DIV/0!</v>
      </c>
      <c r="D45" s="12" t="e">
        <f t="shared" si="4"/>
        <v>#DIV/0!</v>
      </c>
      <c r="E45" s="12" t="e">
        <f t="shared" si="5"/>
        <v>#DIV/0!</v>
      </c>
      <c r="F45" s="12">
        <f t="shared" si="6"/>
        <v>-1</v>
      </c>
      <c r="G45" s="12" t="e">
        <f t="shared" si="7"/>
        <v>#DIV/0!</v>
      </c>
      <c r="H45" s="12" t="e">
        <f t="shared" si="8"/>
        <v>#DIV/0!</v>
      </c>
      <c r="I45" s="12">
        <f t="shared" si="9"/>
        <v>6.2874923529903537E-2</v>
      </c>
      <c r="J45" s="12">
        <f t="shared" si="10"/>
        <v>4.9779872685535853E-2</v>
      </c>
      <c r="K45" s="12">
        <f t="shared" si="11"/>
        <v>0.10122039197449806</v>
      </c>
      <c r="L45" s="12">
        <f t="shared" si="12"/>
        <v>-1</v>
      </c>
      <c r="M45" s="12" t="e">
        <f t="shared" si="13"/>
        <v>#DIV/0!</v>
      </c>
    </row>
    <row r="46" spans="1:14" x14ac:dyDescent="0.25">
      <c r="A46" s="6" t="s">
        <v>7</v>
      </c>
      <c r="B46" s="11"/>
      <c r="C46" s="12">
        <f t="shared" si="3"/>
        <v>-0.2233938541253836</v>
      </c>
      <c r="D46" s="12">
        <f t="shared" si="4"/>
        <v>2.0966740304029008</v>
      </c>
      <c r="E46" s="12">
        <f t="shared" si="5"/>
        <v>-0.9066003100535831</v>
      </c>
      <c r="F46" s="12">
        <f t="shared" si="6"/>
        <v>4.5877044796640014</v>
      </c>
      <c r="G46" s="12">
        <f t="shared" si="7"/>
        <v>0.43868381682597679</v>
      </c>
      <c r="H46" s="12">
        <f t="shared" si="8"/>
        <v>0.11455155186432853</v>
      </c>
      <c r="I46" s="12">
        <f t="shared" si="9"/>
        <v>-0.2566408862055084</v>
      </c>
      <c r="J46" s="12">
        <f t="shared" si="10"/>
        <v>0.39269222805871729</v>
      </c>
      <c r="K46" s="12">
        <f t="shared" si="11"/>
        <v>-0.26507805504916182</v>
      </c>
      <c r="L46" s="12">
        <f t="shared" si="12"/>
        <v>0.15091561679420873</v>
      </c>
      <c r="M46" s="12">
        <f t="shared" si="13"/>
        <v>9.3975854937754066E-2</v>
      </c>
    </row>
    <row r="47" spans="1:14" x14ac:dyDescent="0.25">
      <c r="A47" s="6" t="s">
        <v>8</v>
      </c>
      <c r="B47" s="11"/>
      <c r="C47" s="12">
        <f t="shared" si="3"/>
        <v>0.48629009363286047</v>
      </c>
      <c r="D47" s="12">
        <f t="shared" si="4"/>
        <v>0.23438474528863584</v>
      </c>
      <c r="E47" s="12">
        <f t="shared" si="5"/>
        <v>7.8963746592798607</v>
      </c>
      <c r="F47" s="12">
        <f t="shared" si="6"/>
        <v>-0.95146700714237686</v>
      </c>
      <c r="G47" s="12">
        <f t="shared" si="7"/>
        <v>4.5233043756112812</v>
      </c>
      <c r="H47" s="12">
        <f t="shared" si="8"/>
        <v>-0.39125843031761776</v>
      </c>
      <c r="I47" s="12">
        <f t="shared" si="9"/>
        <v>4.0489741147196172</v>
      </c>
      <c r="J47" s="12">
        <f t="shared" si="10"/>
        <v>2.6499824060207011E-2</v>
      </c>
      <c r="K47" s="12">
        <f t="shared" si="11"/>
        <v>-0.65222665086391896</v>
      </c>
      <c r="L47" s="12">
        <f t="shared" si="12"/>
        <v>4.4295137789936296</v>
      </c>
      <c r="M47" s="12">
        <f t="shared" si="13"/>
        <v>-4.639434185142699E-2</v>
      </c>
    </row>
    <row r="48" spans="1:14" x14ac:dyDescent="0.25">
      <c r="A48" s="6" t="s">
        <v>9</v>
      </c>
      <c r="B48" s="11"/>
      <c r="C48" s="12">
        <f t="shared" si="3"/>
        <v>-0.16081320470018778</v>
      </c>
      <c r="D48" s="12">
        <f t="shared" si="4"/>
        <v>0.35810255578772909</v>
      </c>
      <c r="E48" s="12">
        <f t="shared" si="5"/>
        <v>0.1046166708967704</v>
      </c>
      <c r="F48" s="12">
        <f t="shared" si="6"/>
        <v>-0.15906479200558632</v>
      </c>
      <c r="G48" s="12">
        <f t="shared" si="7"/>
        <v>0.15075082275501228</v>
      </c>
      <c r="H48" s="12">
        <f t="shared" si="8"/>
        <v>7.760573475119581E-2</v>
      </c>
      <c r="I48" s="12">
        <f t="shared" si="9"/>
        <v>0.37303810835831142</v>
      </c>
      <c r="J48" s="12">
        <f t="shared" si="10"/>
        <v>-0.21785811540032074</v>
      </c>
      <c r="K48" s="12">
        <f t="shared" si="11"/>
        <v>0.20353617938915103</v>
      </c>
      <c r="L48" s="12">
        <f t="shared" si="12"/>
        <v>-0.26837219242842514</v>
      </c>
      <c r="M48" s="12">
        <f t="shared" si="13"/>
        <v>0.38313060984213076</v>
      </c>
    </row>
    <row r="49" spans="1:13" x14ac:dyDescent="0.25">
      <c r="A49" s="6" t="s">
        <v>30</v>
      </c>
      <c r="B49" s="11"/>
      <c r="C49" s="12" t="e">
        <f t="shared" si="3"/>
        <v>#DIV/0!</v>
      </c>
      <c r="D49" s="12" t="e">
        <f t="shared" si="4"/>
        <v>#DIV/0!</v>
      </c>
      <c r="E49" s="12" t="e">
        <f t="shared" si="5"/>
        <v>#DIV/0!</v>
      </c>
      <c r="F49" s="12">
        <f t="shared" si="6"/>
        <v>-1</v>
      </c>
      <c r="G49" s="12" t="e">
        <f t="shared" si="7"/>
        <v>#DIV/0!</v>
      </c>
      <c r="H49" s="12" t="e">
        <f t="shared" si="8"/>
        <v>#DIV/0!</v>
      </c>
      <c r="I49" s="12" t="e">
        <f t="shared" si="9"/>
        <v>#DIV/0!</v>
      </c>
      <c r="J49" s="12" t="e">
        <f t="shared" si="10"/>
        <v>#DIV/0!</v>
      </c>
      <c r="K49" s="12">
        <f t="shared" si="11"/>
        <v>-1</v>
      </c>
      <c r="L49" s="12" t="e">
        <f t="shared" si="12"/>
        <v>#DIV/0!</v>
      </c>
      <c r="M49" s="12" t="e">
        <f t="shared" si="13"/>
        <v>#DIV/0!</v>
      </c>
    </row>
    <row r="50" spans="1:13" x14ac:dyDescent="0.25">
      <c r="A50" s="6" t="s">
        <v>10</v>
      </c>
      <c r="B50" s="11"/>
      <c r="C50" s="12">
        <f t="shared" si="3"/>
        <v>-1</v>
      </c>
      <c r="D50" s="12" t="e">
        <f t="shared" si="4"/>
        <v>#DIV/0!</v>
      </c>
      <c r="E50" s="12">
        <f t="shared" si="5"/>
        <v>-0.83733061696876554</v>
      </c>
      <c r="F50" s="12">
        <f t="shared" si="6"/>
        <v>0.85179716865087474</v>
      </c>
      <c r="G50" s="12">
        <f t="shared" si="7"/>
        <v>2.5116613364072657</v>
      </c>
      <c r="H50" s="12">
        <f t="shared" si="8"/>
        <v>-0.16156674007311211</v>
      </c>
      <c r="I50" s="12">
        <f t="shared" si="9"/>
        <v>0.47401368551413103</v>
      </c>
      <c r="J50" s="12">
        <f t="shared" si="10"/>
        <v>0.3108913806967315</v>
      </c>
      <c r="K50" s="12">
        <f t="shared" si="11"/>
        <v>-0.73794932854708595</v>
      </c>
      <c r="L50" s="12">
        <f t="shared" si="12"/>
        <v>3.2494361351653138</v>
      </c>
      <c r="M50" s="12">
        <f t="shared" si="13"/>
        <v>0.27443432824281366</v>
      </c>
    </row>
    <row r="51" spans="1:13" x14ac:dyDescent="0.25">
      <c r="A51" s="6" t="s">
        <v>11</v>
      </c>
      <c r="B51" s="11"/>
      <c r="C51" s="12">
        <f t="shared" si="3"/>
        <v>2.2537494015336668</v>
      </c>
      <c r="D51" s="12">
        <f t="shared" si="4"/>
        <v>4.0590220622714597</v>
      </c>
      <c r="E51" s="12">
        <f t="shared" si="5"/>
        <v>0.45643561459910797</v>
      </c>
      <c r="F51" s="12">
        <f t="shared" si="6"/>
        <v>-0.80333264739074384</v>
      </c>
      <c r="G51" s="12">
        <f t="shared" si="7"/>
        <v>0.31722858850773217</v>
      </c>
      <c r="H51" s="12">
        <f t="shared" si="8"/>
        <v>0.21170982376841407</v>
      </c>
      <c r="I51" s="12">
        <f t="shared" si="9"/>
        <v>-0.11346499721416581</v>
      </c>
      <c r="J51" s="12">
        <f t="shared" si="10"/>
        <v>0.58694385136498073</v>
      </c>
      <c r="K51" s="12">
        <f t="shared" si="11"/>
        <v>-0.52929137466606113</v>
      </c>
      <c r="L51" s="12">
        <f t="shared" si="12"/>
        <v>1.7834001483823414E-2</v>
      </c>
      <c r="M51" s="12">
        <f t="shared" si="13"/>
        <v>-0.22660259879464495</v>
      </c>
    </row>
    <row r="52" spans="1:13" x14ac:dyDescent="0.25">
      <c r="A52" s="6" t="s">
        <v>12</v>
      </c>
      <c r="B52" s="11"/>
      <c r="C52" s="12">
        <f t="shared" si="3"/>
        <v>5.8955861248219055E-2</v>
      </c>
      <c r="D52" s="12">
        <f t="shared" si="4"/>
        <v>0.57631490809788044</v>
      </c>
      <c r="E52" s="12">
        <f t="shared" si="5"/>
        <v>-0.21277883812552978</v>
      </c>
      <c r="F52" s="12">
        <f t="shared" si="6"/>
        <v>-0.30828590044768989</v>
      </c>
      <c r="G52" s="12">
        <f t="shared" si="7"/>
        <v>-0.48413552923963521</v>
      </c>
      <c r="H52" s="12">
        <f t="shared" si="8"/>
        <v>1.7623497774306669</v>
      </c>
      <c r="I52" s="12">
        <f t="shared" si="9"/>
        <v>-0.35707244188645915</v>
      </c>
      <c r="J52" s="12">
        <f t="shared" si="10"/>
        <v>4.1434429322127597E-2</v>
      </c>
      <c r="K52" s="12">
        <f t="shared" si="11"/>
        <v>0.18662313647229456</v>
      </c>
      <c r="L52" s="12">
        <f t="shared" si="12"/>
        <v>-5.276642114626362E-2</v>
      </c>
      <c r="M52" s="12">
        <f t="shared" si="13"/>
        <v>1.0830964380331167</v>
      </c>
    </row>
    <row r="53" spans="1:13" x14ac:dyDescent="0.25">
      <c r="A53" s="6" t="s">
        <v>13</v>
      </c>
      <c r="B53" s="11"/>
      <c r="C53" s="12">
        <f t="shared" si="3"/>
        <v>-0.41201201300334678</v>
      </c>
      <c r="D53" s="12">
        <f t="shared" si="4"/>
        <v>1.3802375971885561</v>
      </c>
      <c r="E53" s="12">
        <f t="shared" si="5"/>
        <v>-0.57180803246143119</v>
      </c>
      <c r="F53" s="12">
        <f t="shared" si="6"/>
        <v>1.057529341735604</v>
      </c>
      <c r="G53" s="12">
        <f t="shared" si="7"/>
        <v>-0.15897456226925133</v>
      </c>
      <c r="H53" s="12">
        <f t="shared" si="8"/>
        <v>1.3821421119718797</v>
      </c>
      <c r="I53" s="12">
        <f t="shared" si="9"/>
        <v>-0.50529547500165151</v>
      </c>
      <c r="J53" s="12">
        <f t="shared" si="10"/>
        <v>8.9893974012107414E-2</v>
      </c>
      <c r="K53" s="12">
        <f t="shared" si="11"/>
        <v>1.4314899498974687</v>
      </c>
      <c r="L53" s="12">
        <f t="shared" si="12"/>
        <v>0.43527596240865263</v>
      </c>
      <c r="M53" s="12">
        <f t="shared" si="13"/>
        <v>-0.40480060158365583</v>
      </c>
    </row>
    <row r="54" spans="1:13" x14ac:dyDescent="0.25">
      <c r="A54" s="6" t="s">
        <v>14</v>
      </c>
      <c r="B54" s="11"/>
      <c r="C54" s="12">
        <f t="shared" si="3"/>
        <v>0.57458736104261421</v>
      </c>
      <c r="D54" s="12">
        <f t="shared" si="4"/>
        <v>0.27904569511982369</v>
      </c>
      <c r="E54" s="12">
        <f t="shared" si="5"/>
        <v>-0.39771996462129189</v>
      </c>
      <c r="F54" s="12">
        <f t="shared" si="6"/>
        <v>0.41102442661612293</v>
      </c>
      <c r="G54" s="12">
        <f t="shared" si="7"/>
        <v>4.1779012365995127E-2</v>
      </c>
      <c r="H54" s="12">
        <f t="shared" si="8"/>
        <v>0.40476399378243566</v>
      </c>
      <c r="I54" s="12">
        <f t="shared" si="9"/>
        <v>3.8545238097783097E-2</v>
      </c>
      <c r="J54" s="12">
        <f t="shared" si="10"/>
        <v>0.14823146030815648</v>
      </c>
      <c r="K54" s="12">
        <f t="shared" si="11"/>
        <v>-0.13468106601508378</v>
      </c>
      <c r="L54" s="12">
        <f t="shared" si="12"/>
        <v>7.2741358588679583E-2</v>
      </c>
      <c r="M54" s="12">
        <f t="shared" si="13"/>
        <v>0.25879541037897269</v>
      </c>
    </row>
    <row r="55" spans="1:13" x14ac:dyDescent="0.25">
      <c r="A55" s="6" t="s">
        <v>15</v>
      </c>
      <c r="B55" s="11"/>
      <c r="C55" s="12" t="e">
        <f t="shared" si="3"/>
        <v>#DIV/0!</v>
      </c>
      <c r="D55" s="12" t="e">
        <f t="shared" si="4"/>
        <v>#DIV/0!</v>
      </c>
      <c r="E55" s="12" t="e">
        <f t="shared" si="5"/>
        <v>#DIV/0!</v>
      </c>
      <c r="F55" s="12" t="e">
        <f t="shared" si="6"/>
        <v>#DIV/0!</v>
      </c>
      <c r="G55" s="12" t="e">
        <f t="shared" si="7"/>
        <v>#DIV/0!</v>
      </c>
      <c r="H55" s="12" t="e">
        <f t="shared" si="8"/>
        <v>#DIV/0!</v>
      </c>
      <c r="I55" s="12" t="e">
        <f t="shared" si="9"/>
        <v>#DIV/0!</v>
      </c>
      <c r="J55" s="12" t="e">
        <f t="shared" si="10"/>
        <v>#DIV/0!</v>
      </c>
      <c r="K55" s="12" t="e">
        <f t="shared" si="11"/>
        <v>#DIV/0!</v>
      </c>
      <c r="L55" s="12" t="e">
        <f t="shared" si="12"/>
        <v>#DIV/0!</v>
      </c>
      <c r="M55" s="12" t="e">
        <f t="shared" si="13"/>
        <v>#DIV/0!</v>
      </c>
    </row>
    <row r="56" spans="1:13" x14ac:dyDescent="0.25">
      <c r="A56" s="6" t="s">
        <v>28</v>
      </c>
      <c r="B56" s="11"/>
      <c r="C56" s="12" t="e">
        <f t="shared" si="3"/>
        <v>#DIV/0!</v>
      </c>
      <c r="D56" s="12" t="e">
        <f t="shared" si="4"/>
        <v>#DIV/0!</v>
      </c>
      <c r="E56" s="12" t="e">
        <f t="shared" si="5"/>
        <v>#DIV/0!</v>
      </c>
      <c r="F56" s="12" t="e">
        <f t="shared" si="6"/>
        <v>#DIV/0!</v>
      </c>
      <c r="G56" s="12" t="e">
        <f t="shared" si="7"/>
        <v>#DIV/0!</v>
      </c>
      <c r="H56" s="12" t="e">
        <f t="shared" si="8"/>
        <v>#DIV/0!</v>
      </c>
      <c r="I56" s="12" t="e">
        <f t="shared" si="9"/>
        <v>#DIV/0!</v>
      </c>
      <c r="J56" s="12" t="e">
        <f t="shared" si="10"/>
        <v>#DIV/0!</v>
      </c>
      <c r="K56" s="12" t="e">
        <f t="shared" si="11"/>
        <v>#DIV/0!</v>
      </c>
      <c r="L56" s="12" t="e">
        <f t="shared" si="12"/>
        <v>#DIV/0!</v>
      </c>
      <c r="M56" s="12" t="e">
        <f t="shared" si="13"/>
        <v>#DIV/0!</v>
      </c>
    </row>
    <row r="57" spans="1:13" x14ac:dyDescent="0.25">
      <c r="A57" s="6" t="s">
        <v>16</v>
      </c>
      <c r="B57" s="11"/>
      <c r="C57" s="12">
        <f t="shared" si="3"/>
        <v>1.2751397396991022</v>
      </c>
      <c r="D57" s="12">
        <f t="shared" si="4"/>
        <v>7.3707909381818926E-2</v>
      </c>
      <c r="E57" s="12">
        <f t="shared" si="5"/>
        <v>-0.51032671526174223</v>
      </c>
      <c r="F57" s="12">
        <f t="shared" si="6"/>
        <v>0.66939936212341622</v>
      </c>
      <c r="G57" s="12">
        <f t="shared" si="7"/>
        <v>0.64427003228630553</v>
      </c>
      <c r="H57" s="12">
        <f t="shared" si="8"/>
        <v>-0.19367587318950175</v>
      </c>
      <c r="I57" s="12">
        <f t="shared" si="9"/>
        <v>1.949432083543575</v>
      </c>
      <c r="J57" s="12">
        <f t="shared" si="10"/>
        <v>-0.57958434551286109</v>
      </c>
      <c r="K57" s="12">
        <f t="shared" si="11"/>
        <v>-0.1949847054025452</v>
      </c>
      <c r="L57" s="12">
        <f t="shared" si="12"/>
        <v>0.25960840629014759</v>
      </c>
      <c r="M57" s="12">
        <f t="shared" si="13"/>
        <v>0.20775145730873956</v>
      </c>
    </row>
    <row r="58" spans="1:13" x14ac:dyDescent="0.25">
      <c r="A58" s="6" t="s">
        <v>17</v>
      </c>
      <c r="B58" s="11"/>
      <c r="C58" s="12">
        <f t="shared" si="3"/>
        <v>0.28087809546399423</v>
      </c>
      <c r="D58" s="12">
        <f t="shared" si="4"/>
        <v>-1.0558407633935452E-2</v>
      </c>
      <c r="E58" s="12">
        <f t="shared" si="5"/>
        <v>-0.29386592985968818</v>
      </c>
      <c r="F58" s="12">
        <f t="shared" si="6"/>
        <v>1.1506295659572436</v>
      </c>
      <c r="G58" s="12">
        <f t="shared" si="7"/>
        <v>-0.276246126995215</v>
      </c>
      <c r="H58" s="12">
        <f t="shared" si="8"/>
        <v>-0.11773200681228968</v>
      </c>
      <c r="I58" s="12">
        <f t="shared" si="9"/>
        <v>0.21253052323503963</v>
      </c>
      <c r="J58" s="12">
        <f t="shared" si="10"/>
        <v>-0.28623058363412734</v>
      </c>
      <c r="K58" s="12">
        <f t="shared" si="11"/>
        <v>0.3767798367553008</v>
      </c>
      <c r="L58" s="12">
        <f t="shared" si="12"/>
        <v>0.22211817370629694</v>
      </c>
      <c r="M58" s="12">
        <f t="shared" si="13"/>
        <v>-0.28367034543406699</v>
      </c>
    </row>
    <row r="59" spans="1:13" x14ac:dyDescent="0.25">
      <c r="A59" s="6" t="s">
        <v>18</v>
      </c>
      <c r="B59" s="11"/>
      <c r="C59" s="12">
        <f t="shared" si="3"/>
        <v>0.70982880927702263</v>
      </c>
      <c r="D59" s="12">
        <f t="shared" si="4"/>
        <v>-0.11720609319437725</v>
      </c>
      <c r="E59" s="12">
        <f t="shared" si="5"/>
        <v>-0.43031077780484228</v>
      </c>
      <c r="F59" s="12">
        <f t="shared" si="6"/>
        <v>-0.15229027944302087</v>
      </c>
      <c r="G59" s="12">
        <f t="shared" si="7"/>
        <v>1.3307271794174431</v>
      </c>
      <c r="H59" s="12">
        <f t="shared" si="8"/>
        <v>0.53695983703165884</v>
      </c>
      <c r="I59" s="12">
        <f t="shared" si="9"/>
        <v>0.15129613380222207</v>
      </c>
      <c r="J59" s="12">
        <f t="shared" si="10"/>
        <v>-0.37744474995959987</v>
      </c>
      <c r="K59" s="12">
        <f t="shared" si="11"/>
        <v>1.3860812511217815</v>
      </c>
      <c r="L59" s="12">
        <f t="shared" si="12"/>
        <v>-0.38873859112665798</v>
      </c>
      <c r="M59" s="12">
        <f t="shared" si="13"/>
        <v>0.61390922664677494</v>
      </c>
    </row>
    <row r="60" spans="1:13" x14ac:dyDescent="0.25">
      <c r="A60" s="6" t="s">
        <v>19</v>
      </c>
      <c r="B60" s="11"/>
      <c r="C60" s="12">
        <f t="shared" si="3"/>
        <v>121.44783262220278</v>
      </c>
      <c r="D60" s="12">
        <f t="shared" si="4"/>
        <v>-0.97597078706058937</v>
      </c>
      <c r="E60" s="12">
        <f t="shared" si="5"/>
        <v>-0.43678160768065522</v>
      </c>
      <c r="F60" s="12">
        <f t="shared" si="6"/>
        <v>-8.0016360024425359E-2</v>
      </c>
      <c r="G60" s="12">
        <f t="shared" si="7"/>
        <v>-0.58996403924533602</v>
      </c>
      <c r="H60" s="12">
        <f t="shared" si="8"/>
        <v>2.0737774990699833</v>
      </c>
      <c r="I60" s="12">
        <f t="shared" si="9"/>
        <v>10.20354305706873</v>
      </c>
      <c r="J60" s="12">
        <f t="shared" si="10"/>
        <v>-0.78151658935511015</v>
      </c>
      <c r="K60" s="12">
        <f t="shared" si="11"/>
        <v>8.5757393479329025</v>
      </c>
      <c r="L60" s="12">
        <f t="shared" si="12"/>
        <v>-0.97037313868466846</v>
      </c>
      <c r="M60" s="12">
        <f t="shared" si="13"/>
        <v>17.80749851128629</v>
      </c>
    </row>
    <row r="61" spans="1:13" x14ac:dyDescent="0.25">
      <c r="A61" s="6" t="s">
        <v>20</v>
      </c>
      <c r="B61" s="11"/>
      <c r="C61" s="12">
        <f t="shared" si="3"/>
        <v>0.52355189212268005</v>
      </c>
      <c r="D61" s="12">
        <f t="shared" si="4"/>
        <v>0.76701232796978935</v>
      </c>
      <c r="E61" s="12">
        <f t="shared" si="5"/>
        <v>-0.14992478248633634</v>
      </c>
      <c r="F61" s="12">
        <f t="shared" si="6"/>
        <v>-0.16442759814523678</v>
      </c>
      <c r="G61" s="12">
        <f t="shared" si="7"/>
        <v>0.23332226693350644</v>
      </c>
      <c r="H61" s="12">
        <f t="shared" si="8"/>
        <v>0.25183696556147406</v>
      </c>
      <c r="I61" s="12">
        <f t="shared" si="9"/>
        <v>0.20280215806952118</v>
      </c>
      <c r="J61" s="12">
        <f t="shared" si="10"/>
        <v>-9.929226046337547E-2</v>
      </c>
      <c r="K61" s="12">
        <f t="shared" si="11"/>
        <v>9.6135538189523251E-2</v>
      </c>
      <c r="L61" s="12">
        <f t="shared" si="12"/>
        <v>-8.450138649519201E-2</v>
      </c>
      <c r="M61" s="12">
        <f t="shared" si="13"/>
        <v>3.1511601806043288E-2</v>
      </c>
    </row>
    <row r="62" spans="1:13" x14ac:dyDescent="0.25">
      <c r="A62" s="6" t="s">
        <v>21</v>
      </c>
      <c r="B62" s="11"/>
      <c r="C62" s="12">
        <f t="shared" si="3"/>
        <v>0.12763117494324838</v>
      </c>
      <c r="D62" s="12">
        <f t="shared" si="4"/>
        <v>0.14099030915693334</v>
      </c>
      <c r="E62" s="12">
        <f t="shared" si="5"/>
        <v>-9.8991855192413825E-2</v>
      </c>
      <c r="F62" s="12">
        <f t="shared" si="6"/>
        <v>0.1040687887467282</v>
      </c>
      <c r="G62" s="12">
        <f t="shared" si="7"/>
        <v>-8.7289480506614447E-2</v>
      </c>
      <c r="H62" s="12">
        <f t="shared" si="8"/>
        <v>-8.9394096316023353E-3</v>
      </c>
      <c r="I62" s="12">
        <f t="shared" si="9"/>
        <v>0.26920044128452614</v>
      </c>
      <c r="J62" s="12">
        <f t="shared" si="10"/>
        <v>-8.6911851912331528E-2</v>
      </c>
      <c r="K62" s="12">
        <f t="shared" si="11"/>
        <v>6.8283724677668411E-2</v>
      </c>
      <c r="L62" s="12">
        <f t="shared" si="12"/>
        <v>-0.14142593015337168</v>
      </c>
      <c r="M62" s="12">
        <f t="shared" si="13"/>
        <v>0.15427117947704061</v>
      </c>
    </row>
    <row r="63" spans="1:13" x14ac:dyDescent="0.25">
      <c r="A63" s="6" t="s">
        <v>22</v>
      </c>
      <c r="B63" s="11"/>
      <c r="C63" s="12">
        <f t="shared" si="3"/>
        <v>0.58501913557396445</v>
      </c>
      <c r="D63" s="12">
        <f t="shared" si="4"/>
        <v>-0.33505001611802721</v>
      </c>
      <c r="E63" s="12">
        <f t="shared" si="5"/>
        <v>0.56474396317085307</v>
      </c>
      <c r="F63" s="12">
        <f t="shared" si="6"/>
        <v>-0.39220716012929402</v>
      </c>
      <c r="G63" s="12">
        <f t="shared" si="7"/>
        <v>0.78239559732061026</v>
      </c>
      <c r="H63" s="12">
        <f t="shared" si="8"/>
        <v>1.5697974546210114</v>
      </c>
      <c r="I63" s="12">
        <f t="shared" si="9"/>
        <v>-0.70757158850560775</v>
      </c>
      <c r="J63" s="12">
        <f t="shared" si="10"/>
        <v>0.83509169480731438</v>
      </c>
      <c r="K63" s="12">
        <f t="shared" si="11"/>
        <v>-0.33163874112028846</v>
      </c>
      <c r="L63" s="12">
        <f t="shared" si="12"/>
        <v>3.2294359913453086E-2</v>
      </c>
      <c r="M63" s="12">
        <f t="shared" si="13"/>
        <v>0.5141068204159831</v>
      </c>
    </row>
    <row r="64" spans="1:13" x14ac:dyDescent="0.25">
      <c r="A64" s="6" t="s">
        <v>23</v>
      </c>
      <c r="B64" s="11"/>
      <c r="C64" s="12">
        <f t="shared" si="3"/>
        <v>8.0010439980094272E-2</v>
      </c>
      <c r="D64" s="12">
        <f t="shared" si="4"/>
        <v>4.5327303912268579E-2</v>
      </c>
      <c r="E64" s="12">
        <f t="shared" si="5"/>
        <v>-0.30476334727691057</v>
      </c>
      <c r="F64" s="12">
        <f t="shared" si="6"/>
        <v>0.74903642365682122</v>
      </c>
      <c r="G64" s="12">
        <f t="shared" si="7"/>
        <v>1.216649735149411E-2</v>
      </c>
      <c r="H64" s="12">
        <f t="shared" si="8"/>
        <v>-0.10126585638461894</v>
      </c>
      <c r="I64" s="12">
        <f t="shared" si="9"/>
        <v>0.25535108460612754</v>
      </c>
      <c r="J64" s="12">
        <f t="shared" si="10"/>
        <v>0.12241073842566741</v>
      </c>
      <c r="K64" s="12">
        <f t="shared" si="11"/>
        <v>-8.5687947386901331E-2</v>
      </c>
      <c r="L64" s="12">
        <f t="shared" si="12"/>
        <v>-0.29100010279614819</v>
      </c>
      <c r="M64" s="12">
        <f t="shared" si="13"/>
        <v>-6.6111582629863719E-2</v>
      </c>
    </row>
    <row r="65" spans="1:13" x14ac:dyDescent="0.25">
      <c r="A65" s="6" t="s">
        <v>24</v>
      </c>
      <c r="B65" s="11"/>
      <c r="C65" s="12">
        <f t="shared" si="3"/>
        <v>1.1528793721863941</v>
      </c>
      <c r="D65" s="12">
        <f t="shared" si="4"/>
        <v>0.51327637145836746</v>
      </c>
      <c r="E65" s="12">
        <f t="shared" si="5"/>
        <v>-0.33607433969896539</v>
      </c>
      <c r="F65" s="12">
        <f t="shared" si="6"/>
        <v>-0.42274494115429539</v>
      </c>
      <c r="G65" s="12">
        <f t="shared" si="7"/>
        <v>2.8608346977669989</v>
      </c>
      <c r="H65" s="12">
        <f t="shared" si="8"/>
        <v>0.30956509761848539</v>
      </c>
      <c r="I65" s="12">
        <f t="shared" si="9"/>
        <v>-0.45251467938931111</v>
      </c>
      <c r="J65" s="12">
        <f t="shared" si="10"/>
        <v>0.52707515439280539</v>
      </c>
      <c r="K65" s="12">
        <f t="shared" si="11"/>
        <v>-0.23988701948524416</v>
      </c>
      <c r="L65" s="12">
        <f t="shared" si="12"/>
        <v>1.8544991144249177</v>
      </c>
      <c r="M65" s="12">
        <f t="shared" si="13"/>
        <v>-0.95159199942675921</v>
      </c>
    </row>
    <row r="66" spans="1:13" x14ac:dyDescent="0.25">
      <c r="A66" s="6" t="s">
        <v>25</v>
      </c>
      <c r="B66" s="11"/>
      <c r="C66" s="12">
        <f t="shared" si="3"/>
        <v>-7.0832168705765586E-2</v>
      </c>
      <c r="D66" s="12">
        <f t="shared" si="4"/>
        <v>0.3059913779865846</v>
      </c>
      <c r="E66" s="12">
        <f t="shared" si="5"/>
        <v>-0.190490429412013</v>
      </c>
      <c r="F66" s="12">
        <f t="shared" si="6"/>
        <v>0.29384814150100924</v>
      </c>
      <c r="G66" s="12">
        <f t="shared" si="7"/>
        <v>-2.581027776897904E-2</v>
      </c>
      <c r="H66" s="12">
        <f t="shared" si="8"/>
        <v>0.22377654813096259</v>
      </c>
      <c r="I66" s="12">
        <f t="shared" si="9"/>
        <v>8.8059126609147942E-2</v>
      </c>
      <c r="J66" s="12">
        <f t="shared" si="10"/>
        <v>-0.27838451509593276</v>
      </c>
      <c r="K66" s="12">
        <f t="shared" si="11"/>
        <v>0.64040686748437858</v>
      </c>
      <c r="L66" s="12">
        <f t="shared" si="12"/>
        <v>-0.17270034909973875</v>
      </c>
      <c r="M66" s="12">
        <f t="shared" si="13"/>
        <v>0.4298719072064987</v>
      </c>
    </row>
    <row r="67" spans="1:13" ht="13.8" thickBot="1" x14ac:dyDescent="0.3">
      <c r="A67" s="6" t="s">
        <v>26</v>
      </c>
      <c r="B67" s="11"/>
      <c r="C67" s="12">
        <f t="shared" si="3"/>
        <v>0.77149485524921535</v>
      </c>
      <c r="D67" s="12">
        <f t="shared" si="4"/>
        <v>0.58365437270079923</v>
      </c>
      <c r="E67" s="12">
        <f t="shared" si="5"/>
        <v>-0.52587456945613675</v>
      </c>
      <c r="F67" s="12">
        <f t="shared" si="6"/>
        <v>0.8573734457053499</v>
      </c>
      <c r="G67" s="12">
        <f t="shared" si="7"/>
        <v>-0.40488964146307294</v>
      </c>
      <c r="H67" s="12">
        <f t="shared" si="8"/>
        <v>0.41291194784667207</v>
      </c>
      <c r="I67" s="12">
        <f t="shared" si="9"/>
        <v>0.56796910572204817</v>
      </c>
      <c r="J67" s="12">
        <f t="shared" si="10"/>
        <v>-0.31127920290424349</v>
      </c>
      <c r="K67" s="12">
        <f t="shared" si="11"/>
        <v>-0.53622086443833972</v>
      </c>
      <c r="L67" s="12">
        <f t="shared" si="12"/>
        <v>1.1443467101392608</v>
      </c>
      <c r="M67" s="12">
        <f t="shared" si="13"/>
        <v>-0.2675245713940011</v>
      </c>
    </row>
    <row r="68" spans="1:13" ht="13.8" thickBot="1" x14ac:dyDescent="0.3">
      <c r="A68" s="13" t="s">
        <v>32</v>
      </c>
      <c r="B68" s="14"/>
      <c r="C68" s="14">
        <f>C35/B35-1</f>
        <v>0.10841902096485523</v>
      </c>
      <c r="D68" s="14">
        <f t="shared" ref="D68:K68" si="14">D35/C35-1</f>
        <v>0.20184680567838398</v>
      </c>
      <c r="E68" s="14">
        <f t="shared" si="14"/>
        <v>-0.14042245639770379</v>
      </c>
      <c r="F68" s="14">
        <f t="shared" si="14"/>
        <v>0.13972932905011204</v>
      </c>
      <c r="G68" s="14">
        <f t="shared" si="14"/>
        <v>-3.2335908680651504E-2</v>
      </c>
      <c r="H68" s="14">
        <f t="shared" si="14"/>
        <v>0.14997882282133146</v>
      </c>
      <c r="I68" s="14">
        <f t="shared" si="14"/>
        <v>0.10435495511395887</v>
      </c>
      <c r="J68" s="14">
        <f t="shared" si="14"/>
        <v>-8.2409542276471237E-2</v>
      </c>
      <c r="K68" s="14">
        <f t="shared" si="14"/>
        <v>0.13654891236430489</v>
      </c>
      <c r="L68" s="14">
        <f t="shared" si="12"/>
        <v>-9.3638447329400742E-2</v>
      </c>
      <c r="M68" s="14">
        <f t="shared" si="13"/>
        <v>0.13364854419273287</v>
      </c>
    </row>
  </sheetData>
  <mergeCells count="6">
    <mergeCell ref="A38:M38"/>
    <mergeCell ref="B4:N4"/>
    <mergeCell ref="B5:N5"/>
    <mergeCell ref="G1:I1"/>
    <mergeCell ref="G2:I2"/>
    <mergeCell ref="A36:N36"/>
  </mergeCells>
  <pageMargins left="0.7" right="0.7" top="0.75" bottom="0.75" header="0.3" footer="0.3"/>
  <pageSetup paperSize="18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IMPO CIF</vt:lpstr>
      <vt:lpstr>'IMPO CIF'!Área_de_impresión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fhidalgo@camport.cl</dc:creator>
  <cp:lastModifiedBy>Felix Alfonso Hidalgo</cp:lastModifiedBy>
  <dcterms:created xsi:type="dcterms:W3CDTF">2019-01-08T13:56:42Z</dcterms:created>
  <dcterms:modified xsi:type="dcterms:W3CDTF">2022-02-01T13:24:39Z</dcterms:modified>
</cp:coreProperties>
</file>