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D:\DRIVE D\FÉLIX ALFONSO HIDALGO\CAMPORT\DATOS CARGA ADUANA\2021\DICIEMBRE\EXPO\"/>
    </mc:Choice>
  </mc:AlternateContent>
  <xr:revisionPtr revIDLastSave="0" documentId="13_ncr:1_{638C662B-0461-406D-A67C-6333A6FF4312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EXPO FOB" sheetId="1" r:id="rId1"/>
  </sheets>
  <definedNames>
    <definedName name="_xlnm.Print_Area" localSheetId="0">'EXPO FOB'!$1:$3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77" i="1" l="1"/>
  <c r="L77" i="1"/>
  <c r="K77" i="1"/>
  <c r="J77" i="1"/>
  <c r="I77" i="1"/>
  <c r="H77" i="1"/>
  <c r="G77" i="1"/>
  <c r="F77" i="1"/>
  <c r="E77" i="1"/>
  <c r="D77" i="1"/>
  <c r="C77" i="1"/>
  <c r="M76" i="1"/>
  <c r="L76" i="1"/>
  <c r="K76" i="1"/>
  <c r="J76" i="1"/>
  <c r="I76" i="1"/>
  <c r="H76" i="1"/>
  <c r="G76" i="1"/>
  <c r="F76" i="1"/>
  <c r="E76" i="1"/>
  <c r="D76" i="1"/>
  <c r="C76" i="1"/>
  <c r="M75" i="1"/>
  <c r="L75" i="1"/>
  <c r="K75" i="1"/>
  <c r="J75" i="1"/>
  <c r="I75" i="1"/>
  <c r="H75" i="1"/>
  <c r="G75" i="1"/>
  <c r="F75" i="1"/>
  <c r="E75" i="1"/>
  <c r="D75" i="1"/>
  <c r="C75" i="1"/>
  <c r="M74" i="1"/>
  <c r="L74" i="1"/>
  <c r="K74" i="1"/>
  <c r="J74" i="1"/>
  <c r="I74" i="1"/>
  <c r="H74" i="1"/>
  <c r="G74" i="1"/>
  <c r="F74" i="1"/>
  <c r="E74" i="1"/>
  <c r="D74" i="1"/>
  <c r="C74" i="1"/>
  <c r="M73" i="1"/>
  <c r="L73" i="1"/>
  <c r="K73" i="1"/>
  <c r="J73" i="1"/>
  <c r="I73" i="1"/>
  <c r="H73" i="1"/>
  <c r="G73" i="1"/>
  <c r="F73" i="1"/>
  <c r="E73" i="1"/>
  <c r="D73" i="1"/>
  <c r="C73" i="1"/>
  <c r="M72" i="1"/>
  <c r="L72" i="1"/>
  <c r="K72" i="1"/>
  <c r="J72" i="1"/>
  <c r="I72" i="1"/>
  <c r="H72" i="1"/>
  <c r="G72" i="1"/>
  <c r="F72" i="1"/>
  <c r="E72" i="1"/>
  <c r="D72" i="1"/>
  <c r="C72" i="1"/>
  <c r="M71" i="1"/>
  <c r="L71" i="1"/>
  <c r="K71" i="1"/>
  <c r="J71" i="1"/>
  <c r="I71" i="1"/>
  <c r="H71" i="1"/>
  <c r="G71" i="1"/>
  <c r="F71" i="1"/>
  <c r="E71" i="1"/>
  <c r="D71" i="1"/>
  <c r="C71" i="1"/>
  <c r="M70" i="1"/>
  <c r="L70" i="1"/>
  <c r="K70" i="1"/>
  <c r="J70" i="1"/>
  <c r="I70" i="1"/>
  <c r="H70" i="1"/>
  <c r="G70" i="1"/>
  <c r="F70" i="1"/>
  <c r="E70" i="1"/>
  <c r="D70" i="1"/>
  <c r="C70" i="1"/>
  <c r="M69" i="1"/>
  <c r="L69" i="1"/>
  <c r="K69" i="1"/>
  <c r="J69" i="1"/>
  <c r="I69" i="1"/>
  <c r="H69" i="1"/>
  <c r="G69" i="1"/>
  <c r="F69" i="1"/>
  <c r="E69" i="1"/>
  <c r="D69" i="1"/>
  <c r="C69" i="1"/>
  <c r="M68" i="1"/>
  <c r="L68" i="1"/>
  <c r="K68" i="1"/>
  <c r="J68" i="1"/>
  <c r="I68" i="1"/>
  <c r="H68" i="1"/>
  <c r="G68" i="1"/>
  <c r="F68" i="1"/>
  <c r="E68" i="1"/>
  <c r="D68" i="1"/>
  <c r="C68" i="1"/>
  <c r="M67" i="1"/>
  <c r="L67" i="1"/>
  <c r="K67" i="1"/>
  <c r="J67" i="1"/>
  <c r="I67" i="1"/>
  <c r="H67" i="1"/>
  <c r="G67" i="1"/>
  <c r="F67" i="1"/>
  <c r="E67" i="1"/>
  <c r="D67" i="1"/>
  <c r="C67" i="1"/>
  <c r="M66" i="1"/>
  <c r="L66" i="1"/>
  <c r="K66" i="1"/>
  <c r="J66" i="1"/>
  <c r="I66" i="1"/>
  <c r="H66" i="1"/>
  <c r="G66" i="1"/>
  <c r="F66" i="1"/>
  <c r="E66" i="1"/>
  <c r="D66" i="1"/>
  <c r="C66" i="1"/>
  <c r="M65" i="1"/>
  <c r="L65" i="1"/>
  <c r="K65" i="1"/>
  <c r="J65" i="1"/>
  <c r="I65" i="1"/>
  <c r="H65" i="1"/>
  <c r="G65" i="1"/>
  <c r="F65" i="1"/>
  <c r="E65" i="1"/>
  <c r="D65" i="1"/>
  <c r="C65" i="1"/>
  <c r="M64" i="1"/>
  <c r="L64" i="1"/>
  <c r="K64" i="1"/>
  <c r="J64" i="1"/>
  <c r="I64" i="1"/>
  <c r="H64" i="1"/>
  <c r="G64" i="1"/>
  <c r="F64" i="1"/>
  <c r="E64" i="1"/>
  <c r="D64" i="1"/>
  <c r="C64" i="1"/>
  <c r="M63" i="1"/>
  <c r="L63" i="1"/>
  <c r="K63" i="1"/>
  <c r="J63" i="1"/>
  <c r="I63" i="1"/>
  <c r="H63" i="1"/>
  <c r="G63" i="1"/>
  <c r="F63" i="1"/>
  <c r="E63" i="1"/>
  <c r="D63" i="1"/>
  <c r="C63" i="1"/>
  <c r="M62" i="1"/>
  <c r="L62" i="1"/>
  <c r="K62" i="1"/>
  <c r="J62" i="1"/>
  <c r="I62" i="1"/>
  <c r="H62" i="1"/>
  <c r="G62" i="1"/>
  <c r="F62" i="1"/>
  <c r="E62" i="1"/>
  <c r="D62" i="1"/>
  <c r="C62" i="1"/>
  <c r="M61" i="1"/>
  <c r="L61" i="1"/>
  <c r="K61" i="1"/>
  <c r="J61" i="1"/>
  <c r="I61" i="1"/>
  <c r="H61" i="1"/>
  <c r="G61" i="1"/>
  <c r="F61" i="1"/>
  <c r="E61" i="1"/>
  <c r="D61" i="1"/>
  <c r="C61" i="1"/>
  <c r="M60" i="1"/>
  <c r="L60" i="1"/>
  <c r="K60" i="1"/>
  <c r="J60" i="1"/>
  <c r="I60" i="1"/>
  <c r="H60" i="1"/>
  <c r="G60" i="1"/>
  <c r="F60" i="1"/>
  <c r="E60" i="1"/>
  <c r="D60" i="1"/>
  <c r="C60" i="1"/>
  <c r="M59" i="1"/>
  <c r="L59" i="1"/>
  <c r="K59" i="1"/>
  <c r="J59" i="1"/>
  <c r="I59" i="1"/>
  <c r="H59" i="1"/>
  <c r="G59" i="1"/>
  <c r="F59" i="1"/>
  <c r="E59" i="1"/>
  <c r="D59" i="1"/>
  <c r="C59" i="1"/>
  <c r="M58" i="1"/>
  <c r="L58" i="1"/>
  <c r="K58" i="1"/>
  <c r="J58" i="1"/>
  <c r="I58" i="1"/>
  <c r="H58" i="1"/>
  <c r="G58" i="1"/>
  <c r="F58" i="1"/>
  <c r="E58" i="1"/>
  <c r="D58" i="1"/>
  <c r="C58" i="1"/>
  <c r="M57" i="1"/>
  <c r="L57" i="1"/>
  <c r="K57" i="1"/>
  <c r="J57" i="1"/>
  <c r="I57" i="1"/>
  <c r="H57" i="1"/>
  <c r="G57" i="1"/>
  <c r="F57" i="1"/>
  <c r="E57" i="1"/>
  <c r="D57" i="1"/>
  <c r="C57" i="1"/>
  <c r="M56" i="1"/>
  <c r="L56" i="1"/>
  <c r="K56" i="1"/>
  <c r="J56" i="1"/>
  <c r="I56" i="1"/>
  <c r="H56" i="1"/>
  <c r="G56" i="1"/>
  <c r="F56" i="1"/>
  <c r="E56" i="1"/>
  <c r="D56" i="1"/>
  <c r="C56" i="1"/>
  <c r="M55" i="1"/>
  <c r="L55" i="1"/>
  <c r="K55" i="1"/>
  <c r="J55" i="1"/>
  <c r="I55" i="1"/>
  <c r="H55" i="1"/>
  <c r="G55" i="1"/>
  <c r="F55" i="1"/>
  <c r="E55" i="1"/>
  <c r="D55" i="1"/>
  <c r="C55" i="1"/>
  <c r="M54" i="1"/>
  <c r="L54" i="1"/>
  <c r="K54" i="1"/>
  <c r="J54" i="1"/>
  <c r="I54" i="1"/>
  <c r="H54" i="1"/>
  <c r="G54" i="1"/>
  <c r="F54" i="1"/>
  <c r="E54" i="1"/>
  <c r="D54" i="1"/>
  <c r="C54" i="1"/>
  <c r="M53" i="1"/>
  <c r="L53" i="1"/>
  <c r="K53" i="1"/>
  <c r="J53" i="1"/>
  <c r="I53" i="1"/>
  <c r="H53" i="1"/>
  <c r="G53" i="1"/>
  <c r="F53" i="1"/>
  <c r="E53" i="1"/>
  <c r="D53" i="1"/>
  <c r="C53" i="1"/>
  <c r="M52" i="1"/>
  <c r="L52" i="1"/>
  <c r="K52" i="1"/>
  <c r="J52" i="1"/>
  <c r="I52" i="1"/>
  <c r="H52" i="1"/>
  <c r="G52" i="1"/>
  <c r="F52" i="1"/>
  <c r="E52" i="1"/>
  <c r="D52" i="1"/>
  <c r="C52" i="1"/>
  <c r="M51" i="1"/>
  <c r="L51" i="1"/>
  <c r="K51" i="1"/>
  <c r="J51" i="1"/>
  <c r="I51" i="1"/>
  <c r="H51" i="1"/>
  <c r="G51" i="1"/>
  <c r="F51" i="1"/>
  <c r="E51" i="1"/>
  <c r="D51" i="1"/>
  <c r="C51" i="1"/>
  <c r="M50" i="1"/>
  <c r="L50" i="1"/>
  <c r="K50" i="1"/>
  <c r="J50" i="1"/>
  <c r="I50" i="1"/>
  <c r="H50" i="1"/>
  <c r="G50" i="1"/>
  <c r="F50" i="1"/>
  <c r="E50" i="1"/>
  <c r="D50" i="1"/>
  <c r="C50" i="1"/>
  <c r="M49" i="1"/>
  <c r="L49" i="1"/>
  <c r="K49" i="1"/>
  <c r="J49" i="1"/>
  <c r="I49" i="1"/>
  <c r="H49" i="1"/>
  <c r="G49" i="1"/>
  <c r="F49" i="1"/>
  <c r="E49" i="1"/>
  <c r="D49" i="1"/>
  <c r="C49" i="1"/>
  <c r="M48" i="1"/>
  <c r="L48" i="1"/>
  <c r="K48" i="1"/>
  <c r="J48" i="1"/>
  <c r="I48" i="1"/>
  <c r="H48" i="1"/>
  <c r="G48" i="1"/>
  <c r="F48" i="1"/>
  <c r="E48" i="1"/>
  <c r="D48" i="1"/>
  <c r="C48" i="1"/>
  <c r="M47" i="1"/>
  <c r="L47" i="1"/>
  <c r="K47" i="1"/>
  <c r="J47" i="1"/>
  <c r="I47" i="1"/>
  <c r="H47" i="1"/>
  <c r="G47" i="1"/>
  <c r="F47" i="1"/>
  <c r="E47" i="1"/>
  <c r="D47" i="1"/>
  <c r="C47" i="1"/>
  <c r="M46" i="1"/>
  <c r="L46" i="1"/>
  <c r="K46" i="1"/>
  <c r="J46" i="1"/>
  <c r="I46" i="1"/>
  <c r="H46" i="1"/>
  <c r="G46" i="1"/>
  <c r="F46" i="1"/>
  <c r="E46" i="1"/>
  <c r="D46" i="1"/>
  <c r="C46" i="1"/>
  <c r="D45" i="1"/>
  <c r="E45" i="1"/>
  <c r="F45" i="1"/>
  <c r="G45" i="1"/>
  <c r="H45" i="1"/>
  <c r="I45" i="1"/>
  <c r="J45" i="1"/>
  <c r="K45" i="1"/>
  <c r="L45" i="1"/>
  <c r="M45" i="1"/>
  <c r="N40" i="1" l="1"/>
  <c r="M40" i="1"/>
  <c r="L40" i="1" l="1"/>
  <c r="M78" i="1" s="1"/>
  <c r="K40" i="1" l="1"/>
  <c r="L78" i="1" s="1"/>
  <c r="J40" i="1" l="1"/>
  <c r="K78" i="1" s="1"/>
  <c r="I40" i="1" l="1"/>
  <c r="J78" i="1" s="1"/>
  <c r="H40" i="1"/>
  <c r="C40" i="1"/>
  <c r="D40" i="1"/>
  <c r="E40" i="1"/>
  <c r="B40" i="1"/>
  <c r="F40" i="1"/>
  <c r="G40" i="1"/>
  <c r="C45" i="1"/>
  <c r="H78" i="1" l="1"/>
  <c r="E78" i="1"/>
  <c r="F78" i="1"/>
  <c r="D78" i="1"/>
  <c r="I78" i="1"/>
  <c r="G78" i="1"/>
  <c r="C78" i="1"/>
</calcChain>
</file>

<file path=xl/sharedStrings.xml><?xml version="1.0" encoding="utf-8"?>
<sst xmlns="http://schemas.openxmlformats.org/spreadsheetml/2006/main" count="102" uniqueCount="55">
  <si>
    <t>ANTOFAGASTA</t>
  </si>
  <si>
    <t>ARICA</t>
  </si>
  <si>
    <t>CABO NEGRO</t>
  </si>
  <si>
    <t>CALBUCO</t>
  </si>
  <si>
    <t>CALDERA</t>
  </si>
  <si>
    <t>CALETA COLOSO</t>
  </si>
  <si>
    <t>CHAÑARAL / BARQUITO</t>
  </si>
  <si>
    <t>COQUIMBO</t>
  </si>
  <si>
    <t>CORONEL</t>
  </si>
  <si>
    <t>CORRAL</t>
  </si>
  <si>
    <t>GUAYACÁN</t>
  </si>
  <si>
    <t>HUASCO / GUACOLDA</t>
  </si>
  <si>
    <t>IQUIQUE</t>
  </si>
  <si>
    <t>LIRQUÉN</t>
  </si>
  <si>
    <t>LOS VILOS</t>
  </si>
  <si>
    <t>MEJILLONES</t>
  </si>
  <si>
    <t>MICHILLA</t>
  </si>
  <si>
    <t>NATALES</t>
  </si>
  <si>
    <t>PATACHE</t>
  </si>
  <si>
    <t>PATILLOS</t>
  </si>
  <si>
    <t>PENCO</t>
  </si>
  <si>
    <t>PUERTO ANGAMOS</t>
  </si>
  <si>
    <t>PUERTO MONTT</t>
  </si>
  <si>
    <t>PUERTO WILLIAMS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</si>
  <si>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</si>
  <si>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</si>
  <si>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</si>
  <si>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</si>
  <si>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</si>
  <si>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</si>
  <si>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</si>
  <si>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</si>
  <si>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Periodo</t>
  </si>
  <si>
    <t>Lugar de Salida (Puerto)</t>
  </si>
  <si>
    <t>EXPORTACIONES POR LUGAR DE SALIDA</t>
  </si>
  <si>
    <t>Variaciones respecto al mes anterior</t>
  </si>
  <si>
    <t>Contacto: info@camport.cl</t>
  </si>
  <si>
    <t>TOTAL GENERAL</t>
  </si>
  <si>
    <t>CHACABUCO / PUERTO AYSÉN</t>
  </si>
  <si>
    <t>Enero - 2021</t>
  </si>
  <si>
    <t>Febrero - 2021</t>
  </si>
  <si>
    <t>Marzo - 2021</t>
  </si>
  <si>
    <t>Abril - 2021</t>
  </si>
  <si>
    <t>Mayo - 2021</t>
  </si>
  <si>
    <t>Junio - 2021</t>
  </si>
  <si>
    <t>Julio - 2021</t>
  </si>
  <si>
    <t>Agosto - 2021</t>
  </si>
  <si>
    <r>
      <rPr>
        <b/>
        <sz val="10"/>
        <color theme="1"/>
        <rFont val="Arial"/>
        <family val="2"/>
      </rPr>
      <t>Fuente</t>
    </r>
    <r>
      <rPr>
        <sz val="10"/>
        <color theme="1"/>
        <rFont val="Arial"/>
        <family val="2"/>
      </rPr>
      <t>: Elaboración propia a base de información de Aduana. (Declaraciones de Salida DUS; exportaciones a título definitivo ajustadas con sus documentos modificatorios)</t>
    </r>
  </si>
  <si>
    <t>Septiembre - 2021</t>
  </si>
  <si>
    <t>Octubre - 2021</t>
  </si>
  <si>
    <t>Noviembre - 2021</t>
  </si>
  <si>
    <t>Diciembre - 2021</t>
  </si>
  <si>
    <t>Fecha última actualización: 31/01/2022</t>
  </si>
  <si>
    <t>Monto FOB en dólares</t>
  </si>
  <si>
    <t>Ene - Dic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</si>
</sst>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8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735BF"/>
        <bgColor theme="4" tint="0.79992065187536243"/>
      </patternFill>
    </fill>
    <fill>
      <patternFill patternType="solid">
        <fgColor theme="9" tint="-0.24994659260841701"/>
        <bgColor theme="4" tint="0.79995117038483843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2" borderId="0" xfId="0" applyFont="1" applyFill="1"/>
    <xf numFmtId="0" fontId="3" fillId="2" borderId="0" xfId="0" applyFont="1" applyFill="1" applyAlignment="1"/>
    <xf numFmtId="0" fontId="5" fillId="3" borderId="4" xfId="0" applyFont="1" applyFill="1" applyBorder="1" applyAlignment="1"/>
    <xf numFmtId="0" fontId="3" fillId="0" borderId="0" xfId="0" applyFont="1"/>
    <xf numFmtId="0" fontId="5" fillId="3" borderId="1" xfId="0" applyFont="1" applyFill="1" applyBorder="1" applyAlignment="1"/>
    <xf numFmtId="0" fontId="5" fillId="3" borderId="1" xfId="0" quotePrefix="1" applyFont="1" applyFill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3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left"/>
    </xf>
    <xf numFmtId="3" fontId="5" fillId="4" borderId="1" xfId="0" applyNumberFormat="1" applyFont="1" applyFill="1" applyBorder="1" applyAlignment="1">
      <alignment horizontal="right"/>
    </xf>
    <xf numFmtId="0" fontId="5" fillId="3" borderId="8" xfId="0" applyFont="1" applyFill="1" applyBorder="1" applyAlignment="1">
      <alignment horizontal="left"/>
    </xf>
    <xf numFmtId="164" fontId="3" fillId="0" borderId="2" xfId="0" applyNumberFormat="1" applyFont="1" applyBorder="1"/>
    <xf numFmtId="164" fontId="3" fillId="0" borderId="3" xfId="0" applyNumberFormat="1" applyFont="1" applyBorder="1"/>
    <xf numFmtId="3" fontId="5" fillId="4" borderId="1" xfId="0" applyNumberFormat="1" applyFont="1" applyFill="1" applyBorder="1" applyAlignment="1">
      <alignment horizontal="left"/>
    </xf>
    <xf numFmtId="164" fontId="5" fillId="4" borderId="1" xfId="0" applyNumberFormat="1" applyFont="1" applyFill="1" applyBorder="1" applyAlignment="1">
      <alignment horizontal="right"/>
    </xf>
    <xf numFmtId="3" fontId="6" fillId="0" borderId="3" xfId="0" applyNumberFormat="1" applyFont="1" applyBorder="1"/>
    <xf numFmtId="3" fontId="3" fillId="0" borderId="3" xfId="0" applyNumberFormat="1" applyFont="1" applyBorder="1"/>
    <xf numFmtId="0" fontId="5" fillId="3" borderId="4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22861</xdr:rowOff>
    </xdr:from>
    <xdr:to>
      <xdr:col>0</xdr:col>
      <xdr:colOff>1389476</xdr:colOff>
      <xdr:row>2</xdr:row>
      <xdr:rowOff>167640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861"/>
          <a:ext cx="1389476" cy="4800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78"/>
  <sheetViews>
    <sheetView tabSelected="1" workbookViewId="0">
      <selection activeCell="A41" sqref="A41:N41"/>
    </sheetView>
  </sheetViews>
  <sheetFormatPr baseColWidth="10" defaultColWidth="14" defaultRowHeight="13.2" x14ac:dyDescent="0.25"/>
  <cols>
    <col min="1" max="1" width="28.33203125" style="4" bestFit="1" customWidth="1"/>
    <col min="2" max="2" width="12.6640625" style="4" bestFit="1" customWidth="1"/>
    <col min="3" max="3" width="13.6640625" style="4" bestFit="1" customWidth="1"/>
    <col min="4" max="8" width="12.6640625" style="4" bestFit="1" customWidth="1"/>
    <col min="9" max="9" width="13" style="4" bestFit="1" customWidth="1"/>
    <col min="10" max="10" width="16.77734375" style="4" bestFit="1" customWidth="1"/>
    <col min="11" max="11" width="13.88671875" style="4" bestFit="1" customWidth="1"/>
    <col min="12" max="12" width="16.21875" style="4" bestFit="1" customWidth="1"/>
    <col min="13" max="13" width="15.44140625" style="4" bestFit="1" customWidth="1"/>
    <col min="14" max="14" width="13.6640625" style="4" bestFit="1" customWidth="1"/>
    <col min="15" max="15" width="14" style="4"/>
    <col min="16" max="24" width="12" style="4" bestFit="1" customWidth="1"/>
    <col min="25" max="16384" width="14" style="4"/>
  </cols>
  <sheetData>
    <row r="1" spans="1:24" s="1" customFormat="1" x14ac:dyDescent="0.25">
      <c r="G1" s="21" t="s">
        <v>52</v>
      </c>
      <c r="H1" s="22"/>
      <c r="I1" s="22"/>
      <c r="K1" s="2"/>
      <c r="L1" s="2"/>
    </row>
    <row r="2" spans="1:24" s="1" customFormat="1" x14ac:dyDescent="0.25">
      <c r="G2" s="22" t="s">
        <v>36</v>
      </c>
      <c r="H2" s="22"/>
      <c r="I2" s="22"/>
      <c r="K2" s="2"/>
      <c r="L2" s="2"/>
    </row>
    <row r="3" spans="1:24" s="1" customFormat="1" ht="13.8" thickBot="1" x14ac:dyDescent="0.3"/>
    <row r="4" spans="1:24" ht="13.8" thickBot="1" x14ac:dyDescent="0.3">
      <c r="A4" s="3"/>
      <c r="B4" s="18" t="s">
        <v>34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20"/>
    </row>
    <row r="5" spans="1:24" ht="13.8" thickBot="1" x14ac:dyDescent="0.3">
      <c r="A5" s="5" t="s">
        <v>53</v>
      </c>
      <c r="B5" s="18" t="s">
        <v>32</v>
      </c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20"/>
    </row>
    <row r="6" spans="1:24" ht="13.8" thickBot="1" x14ac:dyDescent="0.3">
      <c r="A6" s="5" t="s">
        <v>33</v>
      </c>
      <c r="B6" s="6" t="s">
        <v>39</v>
      </c>
      <c r="C6" s="6" t="s">
        <v>40</v>
      </c>
      <c r="D6" s="6" t="s">
        <v>41</v>
      </c>
      <c r="E6" s="6" t="s">
        <v>42</v>
      </c>
      <c r="F6" s="6" t="s">
        <v>43</v>
      </c>
      <c r="G6" s="6" t="s">
        <v>44</v>
      </c>
      <c r="H6" s="6" t="s">
        <v>45</v>
      </c>
      <c r="I6" s="6" t="s">
        <v>46</v>
      </c>
      <c r="J6" s="6" t="s">
        <v>48</v>
      </c>
      <c r="K6" s="6" t="s">
        <v>49</v>
      </c>
      <c r="L6" s="6" t="s">
        <v>50</v>
      </c>
      <c r="M6" s="6" t="s">
        <v>51</v>
      </c>
      <c r="N6" s="6" t="s">
        <v>54</v>
      </c>
    </row>
    <row r="7" spans="1:24" ht="14.4" x14ac:dyDescent="0.3">
      <c r="A7" s="7" t="s">
        <v>0</v>
      </c>
      <c r="B7" s="17">
        <v>572982520.08000004</v>
      </c>
      <c r="C7" s="17">
        <v>384909887.20000005</v>
      </c>
      <c r="D7" s="17">
        <v>784602747.64999998</v>
      </c>
      <c r="E7" s="17">
        <v>643690999.4000001</v>
      </c>
      <c r="F7" s="17">
        <v>384941682.89000005</v>
      </c>
      <c r="G7" s="17">
        <v>329447419.81999999</v>
      </c>
      <c r="H7" s="17">
        <v>328640490.11000001</v>
      </c>
      <c r="I7" s="17">
        <v>413844633.72000003</v>
      </c>
      <c r="J7" s="17">
        <v>364303340.68000001</v>
      </c>
      <c r="K7" s="17">
        <v>271225010.69</v>
      </c>
      <c r="L7" s="17">
        <v>428082863.23999995</v>
      </c>
      <c r="M7" s="17">
        <v>639380883.5999999</v>
      </c>
      <c r="N7" s="16">
        <v>5546052479.0799999</v>
      </c>
      <c r="P7"/>
      <c r="Q7"/>
      <c r="R7"/>
      <c r="S7"/>
      <c r="T7"/>
      <c r="U7"/>
      <c r="V7"/>
      <c r="W7"/>
      <c r="X7"/>
    </row>
    <row r="8" spans="1:24" ht="14.4" x14ac:dyDescent="0.3">
      <c r="A8" s="7" t="s">
        <v>1</v>
      </c>
      <c r="B8" s="17">
        <v>16462147.630000001</v>
      </c>
      <c r="C8" s="17">
        <v>29204525.149999999</v>
      </c>
      <c r="D8" s="17">
        <v>25415822.170000006</v>
      </c>
      <c r="E8" s="17">
        <v>24416268.529999994</v>
      </c>
      <c r="F8" s="17">
        <v>21187117.860000003</v>
      </c>
      <c r="G8" s="17">
        <v>28371322.039999999</v>
      </c>
      <c r="H8" s="17">
        <v>18944790.790000003</v>
      </c>
      <c r="I8" s="17">
        <v>35748230.090000004</v>
      </c>
      <c r="J8" s="17">
        <v>18717138.75</v>
      </c>
      <c r="K8" s="17">
        <v>18004951.150000002</v>
      </c>
      <c r="L8" s="17">
        <v>30316845.449999999</v>
      </c>
      <c r="M8" s="17">
        <v>22652309.699999999</v>
      </c>
      <c r="N8" s="16">
        <v>289441469.31</v>
      </c>
      <c r="P8"/>
      <c r="Q8"/>
      <c r="R8"/>
      <c r="S8"/>
      <c r="T8"/>
      <c r="U8"/>
      <c r="V8"/>
      <c r="W8"/>
      <c r="X8"/>
    </row>
    <row r="9" spans="1:24" ht="14.4" x14ac:dyDescent="0.3">
      <c r="A9" s="7" t="s">
        <v>2</v>
      </c>
      <c r="B9" s="17">
        <v>28939311.199999999</v>
      </c>
      <c r="C9" s="17">
        <v>24308921.140000001</v>
      </c>
      <c r="D9" s="17">
        <v>38338380.089999996</v>
      </c>
      <c r="E9" s="17">
        <v>26673514.370000001</v>
      </c>
      <c r="F9" s="17">
        <v>34691785.009999998</v>
      </c>
      <c r="G9" s="17">
        <v>27789402.25</v>
      </c>
      <c r="H9" s="17">
        <v>16187151.4</v>
      </c>
      <c r="I9" s="17">
        <v>16692226.550000001</v>
      </c>
      <c r="J9" s="17">
        <v>32950654.770000003</v>
      </c>
      <c r="K9" s="17">
        <v>29267332.600000001</v>
      </c>
      <c r="L9" s="17">
        <v>90794328.159999996</v>
      </c>
      <c r="M9" s="17">
        <v>51645102.879999995</v>
      </c>
      <c r="N9" s="16">
        <v>418278110.42000008</v>
      </c>
      <c r="P9"/>
      <c r="Q9"/>
      <c r="R9"/>
      <c r="S9"/>
      <c r="T9"/>
      <c r="U9"/>
      <c r="V9"/>
      <c r="W9"/>
      <c r="X9"/>
    </row>
    <row r="10" spans="1:24" ht="14.4" x14ac:dyDescent="0.3">
      <c r="A10" s="7" t="s">
        <v>3</v>
      </c>
      <c r="B10" s="17">
        <v>12241.130000000001</v>
      </c>
      <c r="C10" s="17">
        <v>7524104.8399999999</v>
      </c>
      <c r="D10" s="17">
        <v>5705.97</v>
      </c>
      <c r="E10" s="17">
        <v>4356714.34</v>
      </c>
      <c r="F10" s="17">
        <v>10320683.189999999</v>
      </c>
      <c r="G10" s="17">
        <v>7309075.5999999996</v>
      </c>
      <c r="H10" s="17">
        <v>3314367.22</v>
      </c>
      <c r="I10" s="17">
        <v>6578870.4199999999</v>
      </c>
      <c r="J10" s="17">
        <v>3650.9</v>
      </c>
      <c r="K10" s="17">
        <v>3359329.1300000004</v>
      </c>
      <c r="L10" s="17">
        <v>11129.09</v>
      </c>
      <c r="M10" s="17">
        <v>2798720.2800000003</v>
      </c>
      <c r="N10" s="16">
        <v>45594592.110000007</v>
      </c>
      <c r="P10"/>
      <c r="Q10"/>
      <c r="R10"/>
      <c r="S10"/>
      <c r="T10"/>
      <c r="U10"/>
      <c r="V10"/>
      <c r="W10"/>
      <c r="X10"/>
    </row>
    <row r="11" spans="1:24" ht="14.4" x14ac:dyDescent="0.3">
      <c r="A11" s="7" t="s">
        <v>4</v>
      </c>
      <c r="B11" s="17">
        <v>182777414.53000003</v>
      </c>
      <c r="C11" s="17">
        <v>157634341.70000002</v>
      </c>
      <c r="D11" s="17">
        <v>268699118.50999999</v>
      </c>
      <c r="E11" s="17">
        <v>314943049.14999998</v>
      </c>
      <c r="F11" s="17">
        <v>188885298.70999998</v>
      </c>
      <c r="G11" s="17">
        <v>212778829.97000003</v>
      </c>
      <c r="H11" s="17">
        <v>317806386.44</v>
      </c>
      <c r="I11" s="17">
        <v>265505389.28000003</v>
      </c>
      <c r="J11" s="17">
        <v>252086433.94999999</v>
      </c>
      <c r="K11" s="17">
        <v>122387838.31999999</v>
      </c>
      <c r="L11" s="17">
        <v>395049217.59000003</v>
      </c>
      <c r="M11" s="17">
        <v>266710522.66999999</v>
      </c>
      <c r="N11" s="16">
        <v>2945263840.8200002</v>
      </c>
      <c r="P11"/>
      <c r="Q11"/>
      <c r="R11"/>
      <c r="S11"/>
      <c r="T11"/>
      <c r="U11"/>
      <c r="V11"/>
      <c r="W11"/>
      <c r="X11"/>
    </row>
    <row r="12" spans="1:24" ht="14.4" x14ac:dyDescent="0.3">
      <c r="A12" s="7" t="s">
        <v>5</v>
      </c>
      <c r="B12" s="17">
        <v>909496847.93999994</v>
      </c>
      <c r="C12" s="17">
        <v>296116916.19999999</v>
      </c>
      <c r="D12" s="17">
        <v>707928230.52999997</v>
      </c>
      <c r="E12" s="17">
        <v>668933995.44000006</v>
      </c>
      <c r="F12" s="17">
        <v>704969104.17999995</v>
      </c>
      <c r="G12" s="17">
        <v>291792739.95999998</v>
      </c>
      <c r="H12" s="17">
        <v>1199580307.4000001</v>
      </c>
      <c r="I12" s="17">
        <v>655799771.31999993</v>
      </c>
      <c r="J12" s="17">
        <v>429021787.05000001</v>
      </c>
      <c r="K12" s="17">
        <v>675129541.8499999</v>
      </c>
      <c r="L12" s="17">
        <v>676989630.43999994</v>
      </c>
      <c r="M12" s="17">
        <v>435752723.38</v>
      </c>
      <c r="N12" s="16">
        <v>7651511595.6899986</v>
      </c>
      <c r="P12"/>
      <c r="Q12"/>
      <c r="R12"/>
      <c r="S12"/>
      <c r="T12"/>
      <c r="U12"/>
      <c r="V12"/>
      <c r="W12"/>
      <c r="X12"/>
    </row>
    <row r="13" spans="1:24" ht="14.4" x14ac:dyDescent="0.3">
      <c r="A13" s="7" t="s">
        <v>38</v>
      </c>
      <c r="B13" s="17"/>
      <c r="C13" s="17">
        <v>7626926</v>
      </c>
      <c r="D13" s="17"/>
      <c r="E13" s="17">
        <v>31400.46</v>
      </c>
      <c r="F13" s="17">
        <v>8434039</v>
      </c>
      <c r="G13" s="17"/>
      <c r="H13" s="17"/>
      <c r="I13" s="17"/>
      <c r="J13" s="17">
        <v>11234901</v>
      </c>
      <c r="K13" s="17"/>
      <c r="L13" s="17">
        <v>13125903</v>
      </c>
      <c r="M13" s="17"/>
      <c r="N13" s="16">
        <v>40453169.460000001</v>
      </c>
      <c r="P13"/>
      <c r="Q13"/>
      <c r="R13"/>
      <c r="S13"/>
      <c r="T13"/>
      <c r="U13"/>
      <c r="V13"/>
      <c r="W13"/>
      <c r="X13"/>
    </row>
    <row r="14" spans="1:24" ht="14.4" x14ac:dyDescent="0.3">
      <c r="A14" s="8" t="s">
        <v>6</v>
      </c>
      <c r="B14" s="17"/>
      <c r="C14" s="17"/>
      <c r="D14" s="17"/>
      <c r="E14" s="17"/>
      <c r="F14" s="17">
        <v>20966.47</v>
      </c>
      <c r="G14" s="17"/>
      <c r="H14" s="17">
        <v>1582.13</v>
      </c>
      <c r="I14" s="17">
        <v>29919371.699999999</v>
      </c>
      <c r="J14" s="17">
        <v>1116.8700000000001</v>
      </c>
      <c r="K14" s="17"/>
      <c r="L14" s="17">
        <v>27745113.969999999</v>
      </c>
      <c r="M14" s="17">
        <v>4824.45</v>
      </c>
      <c r="N14" s="16">
        <v>57692975.590000004</v>
      </c>
      <c r="P14"/>
      <c r="Q14"/>
      <c r="R14"/>
      <c r="S14"/>
      <c r="T14"/>
      <c r="U14"/>
      <c r="V14"/>
      <c r="W14"/>
      <c r="X14"/>
    </row>
    <row r="15" spans="1:24" ht="14.4" x14ac:dyDescent="0.3">
      <c r="A15" s="7" t="s">
        <v>7</v>
      </c>
      <c r="B15" s="17">
        <v>78251113.13000001</v>
      </c>
      <c r="C15" s="17">
        <v>87818279.659999982</v>
      </c>
      <c r="D15" s="17">
        <v>37474822.469999999</v>
      </c>
      <c r="E15" s="17">
        <v>79124553.939999998</v>
      </c>
      <c r="F15" s="17">
        <v>130886031.8</v>
      </c>
      <c r="G15" s="17">
        <v>28601248.130000003</v>
      </c>
      <c r="H15" s="17">
        <v>19686495.32</v>
      </c>
      <c r="I15" s="17">
        <v>55910716.850000001</v>
      </c>
      <c r="J15" s="17">
        <v>39348673.769999996</v>
      </c>
      <c r="K15" s="17">
        <v>86637465.070000008</v>
      </c>
      <c r="L15" s="17">
        <v>26443922.620000001</v>
      </c>
      <c r="M15" s="17">
        <v>30478636.239999998</v>
      </c>
      <c r="N15" s="16">
        <v>700661959.00000012</v>
      </c>
      <c r="P15"/>
      <c r="Q15"/>
      <c r="R15"/>
      <c r="S15"/>
      <c r="T15"/>
      <c r="U15"/>
      <c r="V15"/>
      <c r="W15"/>
      <c r="X15"/>
    </row>
    <row r="16" spans="1:24" ht="14.4" x14ac:dyDescent="0.3">
      <c r="A16" s="7" t="s">
        <v>8</v>
      </c>
      <c r="B16" s="17">
        <v>341970705.88999981</v>
      </c>
      <c r="C16" s="17">
        <v>254665687.36999986</v>
      </c>
      <c r="D16" s="17">
        <v>370891707.8599999</v>
      </c>
      <c r="E16" s="17">
        <v>389344863.98999983</v>
      </c>
      <c r="F16" s="17">
        <v>384123861.49999988</v>
      </c>
      <c r="G16" s="17">
        <v>304197972.87000006</v>
      </c>
      <c r="H16" s="17">
        <v>387156266.53000003</v>
      </c>
      <c r="I16" s="17">
        <v>428039158.21000004</v>
      </c>
      <c r="J16" s="17">
        <v>365472085.58999979</v>
      </c>
      <c r="K16" s="17">
        <v>432541200.56999999</v>
      </c>
      <c r="L16" s="17">
        <v>508732625.96000022</v>
      </c>
      <c r="M16" s="17">
        <v>447269776.15000004</v>
      </c>
      <c r="N16" s="16">
        <v>4614405912.4899988</v>
      </c>
      <c r="P16"/>
      <c r="Q16"/>
      <c r="R16"/>
      <c r="S16"/>
      <c r="T16"/>
      <c r="U16"/>
      <c r="V16"/>
      <c r="W16"/>
      <c r="X16"/>
    </row>
    <row r="17" spans="1:24" ht="14.4" x14ac:dyDescent="0.3">
      <c r="A17" s="7" t="s">
        <v>9</v>
      </c>
      <c r="B17" s="17">
        <v>6488541.5299999993</v>
      </c>
      <c r="C17" s="17">
        <v>6112093.1300000008</v>
      </c>
      <c r="D17" s="17">
        <v>39880.980000000003</v>
      </c>
      <c r="E17" s="17">
        <v>10414294.09</v>
      </c>
      <c r="F17" s="17">
        <v>3600054.32</v>
      </c>
      <c r="G17" s="17">
        <v>6224369.3099999996</v>
      </c>
      <c r="H17" s="17">
        <v>8731169.9000000004</v>
      </c>
      <c r="I17" s="17">
        <v>3025295.8</v>
      </c>
      <c r="J17" s="17">
        <v>2562494</v>
      </c>
      <c r="K17" s="17">
        <v>11148.06</v>
      </c>
      <c r="L17" s="17">
        <v>12090597.370000001</v>
      </c>
      <c r="M17" s="17">
        <v>6567624.6099999994</v>
      </c>
      <c r="N17" s="16">
        <v>65867563.099999994</v>
      </c>
      <c r="P17"/>
      <c r="Q17"/>
      <c r="R17"/>
      <c r="S17"/>
      <c r="T17"/>
      <c r="U17"/>
      <c r="V17"/>
      <c r="W17"/>
      <c r="X17"/>
    </row>
    <row r="18" spans="1:24" ht="14.4" x14ac:dyDescent="0.3">
      <c r="A18" s="7" t="s">
        <v>10</v>
      </c>
      <c r="B18" s="17">
        <v>26868206.949999999</v>
      </c>
      <c r="C18" s="17">
        <v>23667774.210000001</v>
      </c>
      <c r="D18" s="17">
        <v>31256131.920000002</v>
      </c>
      <c r="E18" s="17">
        <v>19853561.52</v>
      </c>
      <c r="F18" s="17">
        <v>20913181.09</v>
      </c>
      <c r="G18" s="17">
        <v>46471441.259999998</v>
      </c>
      <c r="H18" s="17">
        <v>36446588.920000002</v>
      </c>
      <c r="I18" s="17">
        <v>35387855.909999996</v>
      </c>
      <c r="J18" s="17">
        <v>53076003.68</v>
      </c>
      <c r="K18" s="17">
        <v>37316758.939999998</v>
      </c>
      <c r="L18" s="17">
        <v>12064799.85</v>
      </c>
      <c r="M18" s="17">
        <v>35289042.850000001</v>
      </c>
      <c r="N18" s="16">
        <v>378611347.10000002</v>
      </c>
      <c r="P18"/>
      <c r="Q18"/>
      <c r="R18"/>
      <c r="S18"/>
      <c r="T18"/>
      <c r="U18"/>
      <c r="V18"/>
      <c r="W18"/>
      <c r="X18"/>
    </row>
    <row r="19" spans="1:24" ht="14.4" x14ac:dyDescent="0.3">
      <c r="A19" s="7" t="s">
        <v>11</v>
      </c>
      <c r="B19" s="17">
        <v>73229931.289999992</v>
      </c>
      <c r="C19" s="17">
        <v>21008.28</v>
      </c>
      <c r="D19" s="17">
        <v>87908773.870000005</v>
      </c>
      <c r="E19" s="17">
        <v>92278179.099999994</v>
      </c>
      <c r="F19" s="17">
        <v>85187963.560000002</v>
      </c>
      <c r="G19" s="17">
        <v>106605517.93000001</v>
      </c>
      <c r="H19" s="17">
        <v>162163719.09</v>
      </c>
      <c r="I19" s="17">
        <v>63344715.780000001</v>
      </c>
      <c r="J19" s="17">
        <v>143084323.22</v>
      </c>
      <c r="K19" s="17">
        <v>81387442.00999999</v>
      </c>
      <c r="L19" s="17">
        <v>74171645.120000005</v>
      </c>
      <c r="M19" s="17">
        <v>57216437</v>
      </c>
      <c r="N19" s="16">
        <v>1026599656.25</v>
      </c>
      <c r="P19"/>
      <c r="Q19"/>
      <c r="R19"/>
      <c r="S19"/>
      <c r="T19"/>
      <c r="U19"/>
      <c r="V19"/>
      <c r="W19"/>
      <c r="X19"/>
    </row>
    <row r="20" spans="1:24" ht="14.4" x14ac:dyDescent="0.3">
      <c r="A20" s="7" t="s">
        <v>12</v>
      </c>
      <c r="B20" s="17">
        <v>100417059.58999997</v>
      </c>
      <c r="C20" s="17">
        <v>63017621.329999991</v>
      </c>
      <c r="D20" s="17">
        <v>96976770.780000001</v>
      </c>
      <c r="E20" s="17">
        <v>158903903.44000003</v>
      </c>
      <c r="F20" s="17">
        <v>70331307.310000002</v>
      </c>
      <c r="G20" s="17">
        <v>130602704.52000001</v>
      </c>
      <c r="H20" s="17">
        <v>119871705.04999998</v>
      </c>
      <c r="I20" s="17">
        <v>121786518.45999996</v>
      </c>
      <c r="J20" s="17">
        <v>86737592.979999974</v>
      </c>
      <c r="K20" s="17">
        <v>109282555.23</v>
      </c>
      <c r="L20" s="17">
        <v>93488068.579999983</v>
      </c>
      <c r="M20" s="17">
        <v>71042080.060000002</v>
      </c>
      <c r="N20" s="16">
        <v>1222457887.3299999</v>
      </c>
      <c r="P20"/>
      <c r="Q20"/>
      <c r="R20"/>
      <c r="S20"/>
      <c r="T20"/>
      <c r="U20"/>
      <c r="V20"/>
      <c r="W20"/>
      <c r="X20"/>
    </row>
    <row r="21" spans="1:24" ht="14.4" x14ac:dyDescent="0.3">
      <c r="A21" s="7" t="s">
        <v>13</v>
      </c>
      <c r="B21" s="17">
        <v>279424165.07999992</v>
      </c>
      <c r="C21" s="17">
        <v>217097284.6699999</v>
      </c>
      <c r="D21" s="17">
        <v>147379640.39999998</v>
      </c>
      <c r="E21" s="17">
        <v>241556761.60999998</v>
      </c>
      <c r="F21" s="17">
        <v>101309702.75999996</v>
      </c>
      <c r="G21" s="17">
        <v>170587263.67000002</v>
      </c>
      <c r="H21" s="17">
        <v>198482234.35999992</v>
      </c>
      <c r="I21" s="17">
        <v>182668872.15000001</v>
      </c>
      <c r="J21" s="17">
        <v>162416717.88000003</v>
      </c>
      <c r="K21" s="17">
        <v>177213378.51999998</v>
      </c>
      <c r="L21" s="17">
        <v>167746682.39000005</v>
      </c>
      <c r="M21" s="17">
        <v>183984107.22999996</v>
      </c>
      <c r="N21" s="16">
        <v>2229866810.7199998</v>
      </c>
      <c r="P21"/>
      <c r="Q21"/>
      <c r="R21"/>
      <c r="S21"/>
      <c r="T21"/>
      <c r="U21"/>
      <c r="V21"/>
      <c r="W21"/>
      <c r="X21"/>
    </row>
    <row r="22" spans="1:24" ht="14.4" x14ac:dyDescent="0.3">
      <c r="A22" s="7" t="s">
        <v>14</v>
      </c>
      <c r="B22" s="17">
        <v>251866897.64999998</v>
      </c>
      <c r="C22" s="17">
        <v>169593757.17000002</v>
      </c>
      <c r="D22" s="17">
        <v>241995277.66000003</v>
      </c>
      <c r="E22" s="17">
        <v>301984442.91999996</v>
      </c>
      <c r="F22" s="17">
        <v>228168864.75</v>
      </c>
      <c r="G22" s="17">
        <v>281292755.44</v>
      </c>
      <c r="H22" s="17">
        <v>287686207.98000002</v>
      </c>
      <c r="I22" s="17">
        <v>235983310.69</v>
      </c>
      <c r="J22" s="17">
        <v>311397958.12</v>
      </c>
      <c r="K22" s="17">
        <v>246062398.31999999</v>
      </c>
      <c r="L22" s="17">
        <v>169344339.72999999</v>
      </c>
      <c r="M22" s="17">
        <v>271267036.44</v>
      </c>
      <c r="N22" s="16">
        <v>2996643246.8700004</v>
      </c>
      <c r="P22"/>
      <c r="Q22"/>
      <c r="R22"/>
      <c r="S22"/>
      <c r="T22"/>
      <c r="U22"/>
      <c r="V22"/>
      <c r="W22"/>
      <c r="X22"/>
    </row>
    <row r="23" spans="1:24" ht="14.4" x14ac:dyDescent="0.3">
      <c r="A23" s="7" t="s">
        <v>15</v>
      </c>
      <c r="B23" s="17">
        <v>9323007.7699999996</v>
      </c>
      <c r="C23" s="17">
        <v>39884.020000000004</v>
      </c>
      <c r="D23" s="17">
        <v>112886.22</v>
      </c>
      <c r="E23" s="17">
        <v>46509.54</v>
      </c>
      <c r="F23" s="17">
        <v>48042261.680000007</v>
      </c>
      <c r="G23" s="17">
        <v>74608588.439999998</v>
      </c>
      <c r="H23" s="17">
        <v>144384769.25</v>
      </c>
      <c r="I23" s="17">
        <v>214868425.09999999</v>
      </c>
      <c r="J23" s="17">
        <v>44599622.919999994</v>
      </c>
      <c r="K23" s="17">
        <v>178026404.06999999</v>
      </c>
      <c r="L23" s="17">
        <v>127795244.36000001</v>
      </c>
      <c r="M23" s="17">
        <v>60368190.120000005</v>
      </c>
      <c r="N23" s="16">
        <v>902215793.49000001</v>
      </c>
      <c r="P23"/>
      <c r="Q23"/>
      <c r="R23"/>
      <c r="S23"/>
      <c r="T23"/>
      <c r="U23"/>
      <c r="V23"/>
      <c r="W23"/>
      <c r="X23"/>
    </row>
    <row r="24" spans="1:24" ht="14.4" x14ac:dyDescent="0.3">
      <c r="A24" s="7" t="s">
        <v>16</v>
      </c>
      <c r="B24" s="17">
        <v>152105039.60000002</v>
      </c>
      <c r="C24" s="17">
        <v>140260099.58000001</v>
      </c>
      <c r="D24" s="17">
        <v>108007424.23999999</v>
      </c>
      <c r="E24" s="17">
        <v>175171094.5</v>
      </c>
      <c r="F24" s="17">
        <v>186677991.49000001</v>
      </c>
      <c r="G24" s="17">
        <v>184328486.21000001</v>
      </c>
      <c r="H24" s="17">
        <v>138678661.56</v>
      </c>
      <c r="I24" s="17">
        <v>244849957.06</v>
      </c>
      <c r="J24" s="17">
        <v>195874721.95999998</v>
      </c>
      <c r="K24" s="17">
        <v>103926306.88</v>
      </c>
      <c r="L24" s="17">
        <v>203528349.38999999</v>
      </c>
      <c r="M24" s="17">
        <v>204066555.43000001</v>
      </c>
      <c r="N24" s="16">
        <v>2037474687.8999999</v>
      </c>
      <c r="P24"/>
      <c r="Q24"/>
      <c r="R24"/>
      <c r="S24"/>
      <c r="T24"/>
      <c r="U24"/>
      <c r="V24"/>
      <c r="W24"/>
      <c r="X24"/>
    </row>
    <row r="25" spans="1:24" x14ac:dyDescent="0.25">
      <c r="A25" s="7" t="s">
        <v>17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6"/>
    </row>
    <row r="26" spans="1:24" ht="14.4" x14ac:dyDescent="0.3">
      <c r="A26" s="7" t="s">
        <v>18</v>
      </c>
      <c r="B26" s="17">
        <v>320789946.63000005</v>
      </c>
      <c r="C26" s="17">
        <v>312837078.90999997</v>
      </c>
      <c r="D26" s="17">
        <v>212204555.5</v>
      </c>
      <c r="E26" s="17">
        <v>280497341.87</v>
      </c>
      <c r="F26" s="17">
        <v>377006355.47000003</v>
      </c>
      <c r="G26" s="17">
        <v>432252806.63</v>
      </c>
      <c r="H26" s="17">
        <v>341887891.80000001</v>
      </c>
      <c r="I26" s="17">
        <v>618201606.24000013</v>
      </c>
      <c r="J26" s="17">
        <v>152898349.40000001</v>
      </c>
      <c r="K26" s="17">
        <v>218137222.09000003</v>
      </c>
      <c r="L26" s="17">
        <v>496261409.12</v>
      </c>
      <c r="M26" s="17">
        <v>347237038.89000005</v>
      </c>
      <c r="N26" s="16">
        <v>4110211602.5500002</v>
      </c>
      <c r="P26"/>
      <c r="Q26"/>
      <c r="R26"/>
      <c r="S26"/>
      <c r="T26"/>
      <c r="U26"/>
      <c r="V26"/>
      <c r="W26"/>
      <c r="X26"/>
    </row>
    <row r="27" spans="1:24" ht="14.4" x14ac:dyDescent="0.3">
      <c r="A27" s="7" t="s">
        <v>19</v>
      </c>
      <c r="B27" s="17">
        <v>7167663.3999999994</v>
      </c>
      <c r="C27" s="17">
        <v>6476902.5399999991</v>
      </c>
      <c r="D27" s="17">
        <v>9444538.9699999988</v>
      </c>
      <c r="E27" s="17">
        <v>14471060.949999999</v>
      </c>
      <c r="F27" s="17">
        <v>6856845.2400000002</v>
      </c>
      <c r="G27" s="17">
        <v>6198868.8000000007</v>
      </c>
      <c r="H27" s="17">
        <v>4892248.83</v>
      </c>
      <c r="I27" s="17">
        <v>11695359.73</v>
      </c>
      <c r="J27" s="17">
        <v>7148573.2200000007</v>
      </c>
      <c r="K27" s="17">
        <v>10985313.949999999</v>
      </c>
      <c r="L27" s="17">
        <v>5144891.8000000007</v>
      </c>
      <c r="M27" s="17">
        <v>9324874.4900000002</v>
      </c>
      <c r="N27" s="16">
        <v>99807141.920000002</v>
      </c>
      <c r="P27"/>
      <c r="Q27"/>
      <c r="R27"/>
      <c r="S27"/>
      <c r="T27"/>
      <c r="U27"/>
      <c r="V27"/>
      <c r="W27"/>
      <c r="X27"/>
    </row>
    <row r="28" spans="1:24" ht="14.4" x14ac:dyDescent="0.3">
      <c r="A28" s="7" t="s">
        <v>20</v>
      </c>
      <c r="B28" s="17"/>
      <c r="C28" s="17"/>
      <c r="D28" s="17">
        <v>5767.03</v>
      </c>
      <c r="E28" s="17"/>
      <c r="F28" s="17">
        <v>6070.39</v>
      </c>
      <c r="G28" s="17">
        <v>522673.26</v>
      </c>
      <c r="H28" s="17"/>
      <c r="I28" s="17">
        <v>9202.74</v>
      </c>
      <c r="J28" s="17">
        <v>36657.1</v>
      </c>
      <c r="K28" s="17">
        <v>271916.40000000002</v>
      </c>
      <c r="L28" s="17">
        <v>7459.72</v>
      </c>
      <c r="M28" s="17">
        <v>18961.7</v>
      </c>
      <c r="N28" s="16">
        <v>878708.34</v>
      </c>
      <c r="P28"/>
      <c r="Q28"/>
      <c r="R28"/>
      <c r="S28"/>
      <c r="T28"/>
      <c r="U28"/>
      <c r="V28"/>
      <c r="W28"/>
      <c r="X28"/>
    </row>
    <row r="29" spans="1:24" ht="14.4" x14ac:dyDescent="0.3">
      <c r="A29" s="7" t="s">
        <v>21</v>
      </c>
      <c r="B29" s="17">
        <v>861645665.88000011</v>
      </c>
      <c r="C29" s="17">
        <v>701385138.8900001</v>
      </c>
      <c r="D29" s="17">
        <v>895618373.62</v>
      </c>
      <c r="E29" s="17">
        <v>1262429333.3899999</v>
      </c>
      <c r="F29" s="17">
        <v>1103568426.8300002</v>
      </c>
      <c r="G29" s="17">
        <v>1243773937.9399996</v>
      </c>
      <c r="H29" s="17">
        <v>1549934579.6100001</v>
      </c>
      <c r="I29" s="17">
        <v>1627831475.7</v>
      </c>
      <c r="J29" s="17">
        <v>1588172854.8399999</v>
      </c>
      <c r="K29" s="17">
        <v>1066013639.8699998</v>
      </c>
      <c r="L29" s="17">
        <v>1277311143.9899998</v>
      </c>
      <c r="M29" s="17">
        <v>1500121682.21</v>
      </c>
      <c r="N29" s="16">
        <v>14677806252.77</v>
      </c>
      <c r="P29"/>
      <c r="Q29"/>
      <c r="R29"/>
      <c r="S29"/>
      <c r="T29"/>
      <c r="U29"/>
      <c r="V29"/>
      <c r="W29"/>
      <c r="X29"/>
    </row>
    <row r="30" spans="1:24" ht="14.4" x14ac:dyDescent="0.3">
      <c r="A30" s="7" t="s">
        <v>22</v>
      </c>
      <c r="B30" s="17"/>
      <c r="C30" s="17">
        <v>3554.69</v>
      </c>
      <c r="D30" s="17">
        <v>36123.83</v>
      </c>
      <c r="E30" s="17">
        <v>11111341.969999999</v>
      </c>
      <c r="F30" s="17">
        <v>7063569.2599999998</v>
      </c>
      <c r="G30" s="17">
        <v>293484.92</v>
      </c>
      <c r="H30" s="17">
        <v>6399711.9299999997</v>
      </c>
      <c r="I30" s="17">
        <v>6270852.1900000004</v>
      </c>
      <c r="J30" s="17">
        <v>3042895.06</v>
      </c>
      <c r="K30" s="17">
        <v>5880771.4199999999</v>
      </c>
      <c r="L30" s="17">
        <v>6531535.0700000003</v>
      </c>
      <c r="M30" s="17">
        <v>3335840.7</v>
      </c>
      <c r="N30" s="16">
        <v>49969681.040000007</v>
      </c>
      <c r="P30"/>
      <c r="Q30"/>
      <c r="R30"/>
      <c r="S30"/>
      <c r="T30"/>
      <c r="U30"/>
      <c r="V30"/>
      <c r="W30"/>
      <c r="X30"/>
    </row>
    <row r="31" spans="1:24" ht="14.4" x14ac:dyDescent="0.3">
      <c r="A31" s="7" t="s">
        <v>23</v>
      </c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>
        <v>194591.74</v>
      </c>
      <c r="M31" s="17">
        <v>1441670.12</v>
      </c>
      <c r="N31" s="16">
        <v>1636261.86</v>
      </c>
      <c r="P31"/>
      <c r="Q31"/>
      <c r="R31"/>
      <c r="S31"/>
      <c r="T31"/>
      <c r="U31"/>
      <c r="V31"/>
      <c r="W31"/>
      <c r="X31"/>
    </row>
    <row r="32" spans="1:24" ht="14.4" x14ac:dyDescent="0.3">
      <c r="A32" s="7" t="s">
        <v>24</v>
      </c>
      <c r="B32" s="17">
        <v>871582.79999999993</v>
      </c>
      <c r="C32" s="17">
        <v>964766.07</v>
      </c>
      <c r="D32" s="17">
        <v>482948.61000000004</v>
      </c>
      <c r="E32" s="17">
        <v>20433159.07</v>
      </c>
      <c r="F32" s="17">
        <v>475955.47</v>
      </c>
      <c r="G32" s="17">
        <v>156983.37</v>
      </c>
      <c r="H32" s="17">
        <v>210023.32</v>
      </c>
      <c r="I32" s="17">
        <v>21299.489999999998</v>
      </c>
      <c r="J32" s="17">
        <v>21374.210000000003</v>
      </c>
      <c r="K32" s="17">
        <v>355654.28</v>
      </c>
      <c r="L32" s="17">
        <v>6065076.4100000001</v>
      </c>
      <c r="M32" s="17">
        <v>6121598.1399999997</v>
      </c>
      <c r="N32" s="16">
        <v>36180421.240000002</v>
      </c>
      <c r="P32"/>
      <c r="Q32"/>
      <c r="R32"/>
      <c r="S32"/>
      <c r="T32"/>
      <c r="U32"/>
      <c r="V32"/>
      <c r="W32"/>
      <c r="X32"/>
    </row>
    <row r="33" spans="1:24" ht="14.4" x14ac:dyDescent="0.3">
      <c r="A33" s="7" t="s">
        <v>25</v>
      </c>
      <c r="B33" s="17">
        <v>38949.230000000003</v>
      </c>
      <c r="C33" s="17">
        <v>7403241.8200000003</v>
      </c>
      <c r="D33" s="17">
        <v>7961241.3300000001</v>
      </c>
      <c r="E33" s="17">
        <v>222445.53</v>
      </c>
      <c r="F33" s="17">
        <v>14248825.890000001</v>
      </c>
      <c r="G33" s="17">
        <v>407828.22</v>
      </c>
      <c r="H33" s="17">
        <v>17883902.870000001</v>
      </c>
      <c r="I33" s="17">
        <v>294689.10000000003</v>
      </c>
      <c r="J33" s="17">
        <v>2752105.3</v>
      </c>
      <c r="K33" s="17">
        <v>6997813.5800000001</v>
      </c>
      <c r="L33" s="17">
        <v>1075303.32</v>
      </c>
      <c r="M33" s="17">
        <v>64999.340000000004</v>
      </c>
      <c r="N33" s="16">
        <v>59351345.530000001</v>
      </c>
      <c r="P33"/>
      <c r="Q33"/>
      <c r="R33"/>
      <c r="S33"/>
      <c r="T33"/>
      <c r="U33"/>
      <c r="V33"/>
      <c r="W33"/>
      <c r="X33"/>
    </row>
    <row r="34" spans="1:24" ht="14.4" x14ac:dyDescent="0.3">
      <c r="A34" s="7" t="s">
        <v>26</v>
      </c>
      <c r="B34" s="17">
        <v>1579817903.0799999</v>
      </c>
      <c r="C34" s="17">
        <v>1266271411.7899992</v>
      </c>
      <c r="D34" s="17">
        <v>1204156272.0700002</v>
      </c>
      <c r="E34" s="17">
        <v>1169427029.0999994</v>
      </c>
      <c r="F34" s="17">
        <v>1079350842.7200003</v>
      </c>
      <c r="G34" s="17">
        <v>1340088982.3799999</v>
      </c>
      <c r="H34" s="17">
        <v>1078297936.4599998</v>
      </c>
      <c r="I34" s="17">
        <v>1282868064.2900007</v>
      </c>
      <c r="J34" s="17">
        <v>1258598118.4999995</v>
      </c>
      <c r="K34" s="17">
        <v>1317635667.7699997</v>
      </c>
      <c r="L34" s="17">
        <v>1382052628.7999997</v>
      </c>
      <c r="M34" s="17">
        <v>1757505520.9900019</v>
      </c>
      <c r="N34" s="16">
        <v>15716070377.950001</v>
      </c>
      <c r="P34"/>
      <c r="Q34"/>
      <c r="R34"/>
      <c r="S34"/>
      <c r="T34"/>
      <c r="U34"/>
      <c r="V34"/>
      <c r="W34"/>
      <c r="X34"/>
    </row>
    <row r="35" spans="1:24" ht="14.4" x14ac:dyDescent="0.3">
      <c r="A35" s="7" t="s">
        <v>27</v>
      </c>
      <c r="B35" s="17">
        <v>208505639.84000006</v>
      </c>
      <c r="C35" s="17">
        <v>212849828.74999997</v>
      </c>
      <c r="D35" s="17">
        <v>249702705.02000001</v>
      </c>
      <c r="E35" s="17">
        <v>234690729.93999997</v>
      </c>
      <c r="F35" s="17">
        <v>248506852.19</v>
      </c>
      <c r="G35" s="17">
        <v>224854835.91000009</v>
      </c>
      <c r="H35" s="17">
        <v>223355450.36999995</v>
      </c>
      <c r="I35" s="17">
        <v>280791448.41000009</v>
      </c>
      <c r="J35" s="17">
        <v>259344922.58000007</v>
      </c>
      <c r="K35" s="17">
        <v>285487278.42000008</v>
      </c>
      <c r="L35" s="17">
        <v>326669503.96999991</v>
      </c>
      <c r="M35" s="17">
        <v>334548290.36000013</v>
      </c>
      <c r="N35" s="16">
        <v>3089307485.7600002</v>
      </c>
      <c r="P35"/>
      <c r="Q35"/>
      <c r="R35"/>
      <c r="S35"/>
      <c r="T35"/>
      <c r="U35"/>
      <c r="V35"/>
      <c r="W35"/>
      <c r="X35"/>
    </row>
    <row r="36" spans="1:24" ht="14.4" x14ac:dyDescent="0.3">
      <c r="A36" s="7" t="s">
        <v>28</v>
      </c>
      <c r="B36" s="17">
        <v>80145.740000000005</v>
      </c>
      <c r="C36" s="17">
        <v>29267929.939999998</v>
      </c>
      <c r="D36" s="17">
        <v>13215189.869999999</v>
      </c>
      <c r="E36" s="17">
        <v>14838971.939999999</v>
      </c>
      <c r="F36" s="17">
        <v>13987623.259999998</v>
      </c>
      <c r="G36" s="17">
        <v>17955889.920000002</v>
      </c>
      <c r="H36" s="17">
        <v>7748014.2000000002</v>
      </c>
      <c r="I36" s="17">
        <v>22060315.050000001</v>
      </c>
      <c r="J36" s="17">
        <v>12066470.029999999</v>
      </c>
      <c r="K36" s="17">
        <v>17979221.34</v>
      </c>
      <c r="L36" s="17">
        <v>29571040.259999998</v>
      </c>
      <c r="M36" s="17">
        <v>17444548.920000002</v>
      </c>
      <c r="N36" s="16">
        <v>196215360.46999997</v>
      </c>
      <c r="P36"/>
      <c r="Q36"/>
      <c r="R36"/>
      <c r="S36"/>
      <c r="T36"/>
      <c r="U36"/>
      <c r="V36"/>
      <c r="W36"/>
      <c r="X36"/>
    </row>
    <row r="37" spans="1:24" ht="14.4" x14ac:dyDescent="0.3">
      <c r="A37" s="7" t="s">
        <v>29</v>
      </c>
      <c r="B37" s="17">
        <v>49748906.43</v>
      </c>
      <c r="C37" s="17">
        <v>29570681.329999998</v>
      </c>
      <c r="D37" s="17">
        <v>72919203.139999986</v>
      </c>
      <c r="E37" s="17">
        <v>58425748.039999992</v>
      </c>
      <c r="F37" s="17">
        <v>34427867.789999999</v>
      </c>
      <c r="G37" s="17">
        <v>48602699.740000002</v>
      </c>
      <c r="H37" s="17">
        <v>36898191.630000003</v>
      </c>
      <c r="I37" s="17">
        <v>84205553.36999999</v>
      </c>
      <c r="J37" s="17">
        <v>65138283.000000007</v>
      </c>
      <c r="K37" s="17">
        <v>57756725.410000004</v>
      </c>
      <c r="L37" s="17">
        <v>49589671.539999999</v>
      </c>
      <c r="M37" s="17">
        <v>144548088.57999998</v>
      </c>
      <c r="N37" s="16">
        <v>731831620</v>
      </c>
      <c r="P37"/>
      <c r="Q37"/>
      <c r="R37"/>
      <c r="S37"/>
      <c r="T37"/>
      <c r="U37"/>
      <c r="V37"/>
      <c r="W37"/>
      <c r="X37"/>
    </row>
    <row r="38" spans="1:24" ht="14.4" x14ac:dyDescent="0.3">
      <c r="A38" s="7" t="s">
        <v>30</v>
      </c>
      <c r="B38" s="17">
        <v>822291269.47999978</v>
      </c>
      <c r="C38" s="17">
        <v>593614146.88000011</v>
      </c>
      <c r="D38" s="17">
        <v>692244389.77999997</v>
      </c>
      <c r="E38" s="17">
        <v>638312347.38999987</v>
      </c>
      <c r="F38" s="17">
        <v>413913466.48000038</v>
      </c>
      <c r="G38" s="17">
        <v>476291346.88</v>
      </c>
      <c r="H38" s="17">
        <v>417998336.2699998</v>
      </c>
      <c r="I38" s="17">
        <v>470294420.74000001</v>
      </c>
      <c r="J38" s="17">
        <v>404510249.14999998</v>
      </c>
      <c r="K38" s="17">
        <v>427912540.23000014</v>
      </c>
      <c r="L38" s="17">
        <v>392144676.20999998</v>
      </c>
      <c r="M38" s="17">
        <v>587478470.87999988</v>
      </c>
      <c r="N38" s="16">
        <v>6337005660.3700008</v>
      </c>
      <c r="P38"/>
      <c r="Q38"/>
      <c r="R38"/>
      <c r="S38"/>
      <c r="T38"/>
      <c r="U38"/>
      <c r="V38"/>
      <c r="W38"/>
      <c r="X38"/>
    </row>
    <row r="39" spans="1:24" ht="15" thickBot="1" x14ac:dyDescent="0.35">
      <c r="A39" s="7" t="s">
        <v>31</v>
      </c>
      <c r="B39" s="17">
        <v>428473774.87</v>
      </c>
      <c r="C39" s="17">
        <v>167825776.95000002</v>
      </c>
      <c r="D39" s="17">
        <v>269537257.23000002</v>
      </c>
      <c r="E39" s="17">
        <v>289463310</v>
      </c>
      <c r="F39" s="17">
        <v>348861000.03000003</v>
      </c>
      <c r="G39" s="17">
        <v>301673786.38</v>
      </c>
      <c r="H39" s="17">
        <v>546377792.46000004</v>
      </c>
      <c r="I39" s="17">
        <v>424812881.31999999</v>
      </c>
      <c r="J39" s="17">
        <v>167319622.99000001</v>
      </c>
      <c r="K39" s="17">
        <v>229583873.88999999</v>
      </c>
      <c r="L39" s="17">
        <v>196300265.47999996</v>
      </c>
      <c r="M39" s="17">
        <v>274878425.22000003</v>
      </c>
      <c r="N39" s="16">
        <v>3645107766.8200006</v>
      </c>
      <c r="P39"/>
      <c r="Q39"/>
      <c r="R39"/>
      <c r="S39"/>
      <c r="T39"/>
      <c r="U39"/>
      <c r="V39"/>
      <c r="W39"/>
      <c r="X39"/>
    </row>
    <row r="40" spans="1:24" ht="13.8" thickBot="1" x14ac:dyDescent="0.3">
      <c r="A40" s="9" t="s">
        <v>37</v>
      </c>
      <c r="B40" s="10">
        <f t="shared" ref="B40:N40" si="0">SUM(B7:B39)</f>
        <v>7310046598.3699999</v>
      </c>
      <c r="C40" s="10">
        <f t="shared" si="0"/>
        <v>5198089570.2099991</v>
      </c>
      <c r="D40" s="10">
        <f t="shared" si="0"/>
        <v>6574561887.3199997</v>
      </c>
      <c r="E40" s="10">
        <f t="shared" si="0"/>
        <v>7146046925.5299969</v>
      </c>
      <c r="F40" s="10">
        <f t="shared" si="0"/>
        <v>6260965598.5900002</v>
      </c>
      <c r="G40" s="10">
        <f t="shared" si="0"/>
        <v>6324083261.7699995</v>
      </c>
      <c r="H40" s="10">
        <f t="shared" si="0"/>
        <v>7619646973.1999998</v>
      </c>
      <c r="I40" s="10">
        <f t="shared" si="0"/>
        <v>7839310487.46</v>
      </c>
      <c r="J40" s="10">
        <f t="shared" si="0"/>
        <v>6433939693.4699984</v>
      </c>
      <c r="K40" s="10">
        <f t="shared" si="0"/>
        <v>6216776700.0600004</v>
      </c>
      <c r="L40" s="10">
        <f t="shared" si="0"/>
        <v>7226440503.7399969</v>
      </c>
      <c r="M40" s="10">
        <f t="shared" si="0"/>
        <v>7770564583.6300011</v>
      </c>
      <c r="N40" s="10">
        <f t="shared" si="0"/>
        <v>81920472783.349991</v>
      </c>
    </row>
    <row r="41" spans="1:24" x14ac:dyDescent="0.25">
      <c r="A41" s="23" t="s">
        <v>47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5"/>
    </row>
    <row r="42" spans="1:24" ht="13.8" thickBot="1" x14ac:dyDescent="0.3"/>
    <row r="43" spans="1:24" ht="15" customHeight="1" thickBot="1" x14ac:dyDescent="0.3">
      <c r="A43" s="18" t="s">
        <v>35</v>
      </c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20"/>
    </row>
    <row r="44" spans="1:24" ht="13.8" thickBot="1" x14ac:dyDescent="0.3">
      <c r="A44" s="11" t="s">
        <v>33</v>
      </c>
      <c r="B44" s="6" t="s">
        <v>39</v>
      </c>
      <c r="C44" s="6" t="s">
        <v>40</v>
      </c>
      <c r="D44" s="6" t="s">
        <v>41</v>
      </c>
      <c r="E44" s="6" t="s">
        <v>42</v>
      </c>
      <c r="F44" s="6" t="s">
        <v>43</v>
      </c>
      <c r="G44" s="6" t="s">
        <v>44</v>
      </c>
      <c r="H44" s="6" t="s">
        <v>45</v>
      </c>
      <c r="I44" s="6" t="s">
        <v>46</v>
      </c>
      <c r="J44" s="6" t="s">
        <v>48</v>
      </c>
      <c r="K44" s="6" t="s">
        <v>49</v>
      </c>
      <c r="L44" s="6" t="s">
        <v>50</v>
      </c>
      <c r="M44" s="6" t="s">
        <v>51</v>
      </c>
    </row>
    <row r="45" spans="1:24" x14ac:dyDescent="0.25">
      <c r="A45" s="7" t="s">
        <v>0</v>
      </c>
      <c r="B45" s="12"/>
      <c r="C45" s="13">
        <f t="shared" ref="C45:M45" si="1">C7/B7-1</f>
        <v>-0.32823450330341875</v>
      </c>
      <c r="D45" s="13">
        <f t="shared" si="1"/>
        <v>1.0384063224707933</v>
      </c>
      <c r="E45" s="13">
        <f t="shared" si="1"/>
        <v>-0.1795962971988706</v>
      </c>
      <c r="F45" s="13">
        <f t="shared" si="1"/>
        <v>-0.40197752765097927</v>
      </c>
      <c r="G45" s="13">
        <f t="shared" si="1"/>
        <v>-0.14416277980957948</v>
      </c>
      <c r="H45" s="13">
        <f t="shared" si="1"/>
        <v>-2.4493429344228934E-3</v>
      </c>
      <c r="I45" s="13">
        <f t="shared" si="1"/>
        <v>0.2592624651377593</v>
      </c>
      <c r="J45" s="13">
        <f t="shared" si="1"/>
        <v>-0.1197098838631282</v>
      </c>
      <c r="K45" s="13">
        <f t="shared" si="1"/>
        <v>-0.25549677863579889</v>
      </c>
      <c r="L45" s="13">
        <f t="shared" si="1"/>
        <v>0.57833107703066</v>
      </c>
      <c r="M45" s="13">
        <f t="shared" si="1"/>
        <v>0.49359140134871038</v>
      </c>
    </row>
    <row r="46" spans="1:24" x14ac:dyDescent="0.25">
      <c r="A46" s="7" t="s">
        <v>1</v>
      </c>
      <c r="B46" s="12"/>
      <c r="C46" s="13">
        <f t="shared" ref="C46:M46" si="2">C8/B8-1</f>
        <v>0.77404101860797114</v>
      </c>
      <c r="D46" s="13">
        <f t="shared" si="2"/>
        <v>-0.12972999768154059</v>
      </c>
      <c r="E46" s="13">
        <f t="shared" si="2"/>
        <v>-3.9328007306403512E-2</v>
      </c>
      <c r="F46" s="13">
        <f t="shared" si="2"/>
        <v>-0.13225406109997395</v>
      </c>
      <c r="G46" s="13">
        <f t="shared" si="2"/>
        <v>0.33908359916963215</v>
      </c>
      <c r="H46" s="13">
        <f t="shared" si="2"/>
        <v>-0.33225562195197567</v>
      </c>
      <c r="I46" s="13">
        <f t="shared" si="2"/>
        <v>0.88696884997377157</v>
      </c>
      <c r="J46" s="13">
        <f t="shared" si="2"/>
        <v>-0.47641774983327578</v>
      </c>
      <c r="K46" s="13">
        <f t="shared" si="2"/>
        <v>-3.8050025140728194E-2</v>
      </c>
      <c r="L46" s="13">
        <f t="shared" si="2"/>
        <v>0.68380603742987645</v>
      </c>
      <c r="M46" s="13">
        <f t="shared" si="2"/>
        <v>-0.25281442169307233</v>
      </c>
    </row>
    <row r="47" spans="1:24" x14ac:dyDescent="0.25">
      <c r="A47" s="7" t="s">
        <v>2</v>
      </c>
      <c r="B47" s="12"/>
      <c r="C47" s="13">
        <f t="shared" ref="C47:M47" si="3">C9/B9-1</f>
        <v>-0.16000346476802108</v>
      </c>
      <c r="D47" s="13">
        <f t="shared" si="3"/>
        <v>0.57713211002666465</v>
      </c>
      <c r="E47" s="13">
        <f t="shared" si="3"/>
        <v>-0.30426078756109476</v>
      </c>
      <c r="F47" s="13">
        <f t="shared" si="3"/>
        <v>0.3006079562211057</v>
      </c>
      <c r="G47" s="13">
        <f t="shared" si="3"/>
        <v>-0.1989630328335763</v>
      </c>
      <c r="H47" s="13">
        <f t="shared" si="3"/>
        <v>-0.41750631214098888</v>
      </c>
      <c r="I47" s="13">
        <f t="shared" si="3"/>
        <v>3.1202225612098733E-2</v>
      </c>
      <c r="J47" s="13">
        <f t="shared" si="3"/>
        <v>0.97401195528346118</v>
      </c>
      <c r="K47" s="13">
        <f t="shared" si="3"/>
        <v>-0.1117829735314847</v>
      </c>
      <c r="L47" s="13">
        <f t="shared" si="3"/>
        <v>2.1022413077712452</v>
      </c>
      <c r="M47" s="13">
        <f t="shared" si="3"/>
        <v>-0.43118580282911811</v>
      </c>
    </row>
    <row r="48" spans="1:24" x14ac:dyDescent="0.25">
      <c r="A48" s="7" t="s">
        <v>3</v>
      </c>
      <c r="B48" s="12"/>
      <c r="C48" s="13">
        <f t="shared" ref="C48:M48" si="4">C10/B10-1</f>
        <v>613.65770235264222</v>
      </c>
      <c r="D48" s="13">
        <f t="shared" si="4"/>
        <v>-0.99924164134852755</v>
      </c>
      <c r="E48" s="13">
        <f t="shared" si="4"/>
        <v>762.53614547570351</v>
      </c>
      <c r="F48" s="13">
        <f t="shared" si="4"/>
        <v>1.3689143663249679</v>
      </c>
      <c r="G48" s="13">
        <f t="shared" si="4"/>
        <v>-0.29180312335505376</v>
      </c>
      <c r="H48" s="13">
        <f t="shared" si="4"/>
        <v>-0.5465408484761054</v>
      </c>
      <c r="I48" s="13">
        <f t="shared" si="4"/>
        <v>0.98495519153728517</v>
      </c>
      <c r="J48" s="13">
        <f t="shared" si="4"/>
        <v>-0.99944505670929451</v>
      </c>
      <c r="K48" s="13">
        <f t="shared" si="4"/>
        <v>919.13726204497527</v>
      </c>
      <c r="L48" s="13">
        <f t="shared" si="4"/>
        <v>-0.99668710936936389</v>
      </c>
      <c r="M48" s="13">
        <f t="shared" si="4"/>
        <v>250.47790879577758</v>
      </c>
    </row>
    <row r="49" spans="1:13" x14ac:dyDescent="0.25">
      <c r="A49" s="7" t="s">
        <v>4</v>
      </c>
      <c r="B49" s="12"/>
      <c r="C49" s="13">
        <f t="shared" ref="C49:M49" si="5">C11/B11-1</f>
        <v>-0.13756115816964454</v>
      </c>
      <c r="D49" s="13">
        <f t="shared" si="5"/>
        <v>0.70457221194460029</v>
      </c>
      <c r="E49" s="13">
        <f t="shared" si="5"/>
        <v>0.17210302324932614</v>
      </c>
      <c r="F49" s="13">
        <f t="shared" si="5"/>
        <v>-0.40025569949937723</v>
      </c>
      <c r="G49" s="13">
        <f t="shared" si="5"/>
        <v>0.12649756981184845</v>
      </c>
      <c r="H49" s="13">
        <f t="shared" si="5"/>
        <v>0.4935996522060393</v>
      </c>
      <c r="I49" s="13">
        <f t="shared" si="5"/>
        <v>-0.16456874182380254</v>
      </c>
      <c r="J49" s="13">
        <f t="shared" si="5"/>
        <v>-5.0541178717274593E-2</v>
      </c>
      <c r="K49" s="13">
        <f t="shared" si="5"/>
        <v>-0.51450049730056091</v>
      </c>
      <c r="L49" s="13">
        <f t="shared" si="5"/>
        <v>2.2278470068005372</v>
      </c>
      <c r="M49" s="13">
        <f t="shared" si="5"/>
        <v>-0.32486760941568493</v>
      </c>
    </row>
    <row r="50" spans="1:13" x14ac:dyDescent="0.25">
      <c r="A50" s="7" t="s">
        <v>5</v>
      </c>
      <c r="B50" s="12"/>
      <c r="C50" s="13">
        <f t="shared" ref="C50:M50" si="6">C12/B12-1</f>
        <v>-0.6744167757472701</v>
      </c>
      <c r="D50" s="13">
        <f t="shared" si="6"/>
        <v>1.3907051296314967</v>
      </c>
      <c r="E50" s="13">
        <f t="shared" si="6"/>
        <v>-5.5082186877625117E-2</v>
      </c>
      <c r="F50" s="13">
        <f t="shared" si="6"/>
        <v>5.3869453467224826E-2</v>
      </c>
      <c r="G50" s="13">
        <f t="shared" si="6"/>
        <v>-0.58609144963961923</v>
      </c>
      <c r="H50" s="13">
        <f t="shared" si="6"/>
        <v>3.1110697530186764</v>
      </c>
      <c r="I50" s="13">
        <f t="shared" si="6"/>
        <v>-0.45330898875674563</v>
      </c>
      <c r="J50" s="13">
        <f t="shared" si="6"/>
        <v>-0.3458036952552439</v>
      </c>
      <c r="K50" s="13">
        <f t="shared" si="6"/>
        <v>0.57364861699044067</v>
      </c>
      <c r="L50" s="13">
        <f t="shared" si="6"/>
        <v>2.7551580470068782E-3</v>
      </c>
      <c r="M50" s="13">
        <f t="shared" si="6"/>
        <v>-0.35633766931291311</v>
      </c>
    </row>
    <row r="51" spans="1:13" x14ac:dyDescent="0.25">
      <c r="A51" s="7" t="s">
        <v>38</v>
      </c>
      <c r="B51" s="12"/>
      <c r="C51" s="13" t="e">
        <f t="shared" ref="C51:M51" si="7">C13/B13-1</f>
        <v>#DIV/0!</v>
      </c>
      <c r="D51" s="13">
        <f t="shared" si="7"/>
        <v>-1</v>
      </c>
      <c r="E51" s="13" t="e">
        <f t="shared" si="7"/>
        <v>#DIV/0!</v>
      </c>
      <c r="F51" s="13">
        <f t="shared" si="7"/>
        <v>267.59603330651845</v>
      </c>
      <c r="G51" s="13">
        <f t="shared" si="7"/>
        <v>-1</v>
      </c>
      <c r="H51" s="13" t="e">
        <f t="shared" si="7"/>
        <v>#DIV/0!</v>
      </c>
      <c r="I51" s="13" t="e">
        <f t="shared" si="7"/>
        <v>#DIV/0!</v>
      </c>
      <c r="J51" s="13" t="e">
        <f t="shared" si="7"/>
        <v>#DIV/0!</v>
      </c>
      <c r="K51" s="13">
        <f t="shared" si="7"/>
        <v>-1</v>
      </c>
      <c r="L51" s="13" t="e">
        <f t="shared" si="7"/>
        <v>#DIV/0!</v>
      </c>
      <c r="M51" s="13">
        <f t="shared" si="7"/>
        <v>-1</v>
      </c>
    </row>
    <row r="52" spans="1:13" x14ac:dyDescent="0.25">
      <c r="A52" s="8" t="s">
        <v>6</v>
      </c>
      <c r="B52" s="12"/>
      <c r="C52" s="13" t="e">
        <f t="shared" ref="C52:M52" si="8">C14/B14-1</f>
        <v>#DIV/0!</v>
      </c>
      <c r="D52" s="13" t="e">
        <f t="shared" si="8"/>
        <v>#DIV/0!</v>
      </c>
      <c r="E52" s="13" t="e">
        <f t="shared" si="8"/>
        <v>#DIV/0!</v>
      </c>
      <c r="F52" s="13" t="e">
        <f t="shared" si="8"/>
        <v>#DIV/0!</v>
      </c>
      <c r="G52" s="13">
        <f t="shared" si="8"/>
        <v>-1</v>
      </c>
      <c r="H52" s="13" t="e">
        <f t="shared" si="8"/>
        <v>#DIV/0!</v>
      </c>
      <c r="I52" s="13">
        <f t="shared" si="8"/>
        <v>18909.817505514715</v>
      </c>
      <c r="J52" s="13">
        <f t="shared" si="8"/>
        <v>-0.99996267067332834</v>
      </c>
      <c r="K52" s="13">
        <f t="shared" si="8"/>
        <v>-1</v>
      </c>
      <c r="L52" s="13" t="e">
        <f t="shared" si="8"/>
        <v>#DIV/0!</v>
      </c>
      <c r="M52" s="13">
        <f t="shared" si="8"/>
        <v>-0.9998261153295237</v>
      </c>
    </row>
    <row r="53" spans="1:13" x14ac:dyDescent="0.25">
      <c r="A53" s="7" t="s">
        <v>7</v>
      </c>
      <c r="B53" s="12"/>
      <c r="C53" s="13">
        <f t="shared" ref="C53:M53" si="9">C15/B15-1</f>
        <v>0.12226236979026561</v>
      </c>
      <c r="D53" s="13">
        <f t="shared" si="9"/>
        <v>-0.5732685425507229</v>
      </c>
      <c r="E53" s="13">
        <f t="shared" si="9"/>
        <v>1.1114057045458234</v>
      </c>
      <c r="F53" s="13">
        <f t="shared" si="9"/>
        <v>0.6541771837254291</v>
      </c>
      <c r="G53" s="13">
        <f t="shared" si="9"/>
        <v>-0.78147975198985287</v>
      </c>
      <c r="H53" s="13">
        <f t="shared" si="9"/>
        <v>-0.31169104122589919</v>
      </c>
      <c r="I53" s="13">
        <f t="shared" si="9"/>
        <v>1.8400543591524343</v>
      </c>
      <c r="J53" s="13">
        <f t="shared" si="9"/>
        <v>-0.29622305012531791</v>
      </c>
      <c r="K53" s="13">
        <f t="shared" si="9"/>
        <v>1.2017886949992627</v>
      </c>
      <c r="L53" s="13">
        <f t="shared" si="9"/>
        <v>-0.69477497294462331</v>
      </c>
      <c r="M53" s="13">
        <f t="shared" si="9"/>
        <v>0.15257621488229867</v>
      </c>
    </row>
    <row r="54" spans="1:13" x14ac:dyDescent="0.25">
      <c r="A54" s="7" t="s">
        <v>8</v>
      </c>
      <c r="B54" s="12"/>
      <c r="C54" s="13">
        <f t="shared" ref="C54:M54" si="10">C16/B16-1</f>
        <v>-0.25529969970025146</v>
      </c>
      <c r="D54" s="13">
        <f t="shared" si="10"/>
        <v>0.45638665220390306</v>
      </c>
      <c r="E54" s="13">
        <f t="shared" si="10"/>
        <v>4.9753487982981293E-2</v>
      </c>
      <c r="F54" s="13">
        <f t="shared" si="10"/>
        <v>-1.3409711987709794E-2</v>
      </c>
      <c r="G54" s="13">
        <f t="shared" si="10"/>
        <v>-0.20807321971066839</v>
      </c>
      <c r="H54" s="13">
        <f t="shared" si="10"/>
        <v>0.27271152689584977</v>
      </c>
      <c r="I54" s="13">
        <f t="shared" si="10"/>
        <v>0.1055979076521858</v>
      </c>
      <c r="J54" s="13">
        <f t="shared" si="10"/>
        <v>-0.14617137572563921</v>
      </c>
      <c r="K54" s="13">
        <f t="shared" si="10"/>
        <v>0.18351364611534482</v>
      </c>
      <c r="L54" s="13">
        <f t="shared" si="10"/>
        <v>0.17614836526461675</v>
      </c>
      <c r="M54" s="13">
        <f t="shared" si="10"/>
        <v>-0.12081562430563042</v>
      </c>
    </row>
    <row r="55" spans="1:13" x14ac:dyDescent="0.25">
      <c r="A55" s="7" t="s">
        <v>9</v>
      </c>
      <c r="B55" s="12"/>
      <c r="C55" s="13">
        <f t="shared" ref="C55:M55" si="11">C17/B17-1</f>
        <v>-5.801741396883664E-2</v>
      </c>
      <c r="D55" s="13">
        <f t="shared" si="11"/>
        <v>-0.99347506997165147</v>
      </c>
      <c r="E55" s="13">
        <f t="shared" si="11"/>
        <v>260.13435753083297</v>
      </c>
      <c r="F55" s="13">
        <f t="shared" si="11"/>
        <v>-0.65431604975925928</v>
      </c>
      <c r="G55" s="13">
        <f t="shared" si="11"/>
        <v>0.72896538683338541</v>
      </c>
      <c r="H55" s="13">
        <f t="shared" si="11"/>
        <v>0.40273969379879238</v>
      </c>
      <c r="I55" s="13">
        <f t="shared" si="11"/>
        <v>-0.65350625006163265</v>
      </c>
      <c r="J55" s="13">
        <f t="shared" si="11"/>
        <v>-0.15297737166725978</v>
      </c>
      <c r="K55" s="13">
        <f t="shared" si="11"/>
        <v>-0.99564952737450307</v>
      </c>
      <c r="L55" s="13">
        <f t="shared" si="11"/>
        <v>1083.54721000784</v>
      </c>
      <c r="M55" s="13">
        <f t="shared" si="11"/>
        <v>-0.45679899768261001</v>
      </c>
    </row>
    <row r="56" spans="1:13" x14ac:dyDescent="0.25">
      <c r="A56" s="7" t="s">
        <v>10</v>
      </c>
      <c r="B56" s="12"/>
      <c r="C56" s="13">
        <f t="shared" ref="C56:M56" si="12">C18/B18-1</f>
        <v>-0.11911597770390103</v>
      </c>
      <c r="D56" s="13">
        <f t="shared" si="12"/>
        <v>0.32061982857660531</v>
      </c>
      <c r="E56" s="13">
        <f t="shared" si="12"/>
        <v>-0.3648106691251769</v>
      </c>
      <c r="F56" s="13">
        <f t="shared" si="12"/>
        <v>5.3371762488688246E-2</v>
      </c>
      <c r="G56" s="13">
        <f t="shared" si="12"/>
        <v>1.2221125069404732</v>
      </c>
      <c r="H56" s="13">
        <f t="shared" si="12"/>
        <v>-0.21572071078907606</v>
      </c>
      <c r="I56" s="13">
        <f t="shared" si="12"/>
        <v>-2.9048891580057523E-2</v>
      </c>
      <c r="J56" s="13">
        <f t="shared" si="12"/>
        <v>0.49983666190416587</v>
      </c>
      <c r="K56" s="13">
        <f t="shared" si="12"/>
        <v>-0.29691844990843519</v>
      </c>
      <c r="L56" s="13">
        <f t="shared" si="12"/>
        <v>-0.67669218354684901</v>
      </c>
      <c r="M56" s="13">
        <f t="shared" si="12"/>
        <v>1.9249588297148588</v>
      </c>
    </row>
    <row r="57" spans="1:13" x14ac:dyDescent="0.25">
      <c r="A57" s="7" t="s">
        <v>11</v>
      </c>
      <c r="B57" s="12"/>
      <c r="C57" s="13">
        <f t="shared" ref="C57:M57" si="13">C19/B19-1</f>
        <v>-0.99971311894426329</v>
      </c>
      <c r="D57" s="13">
        <f t="shared" si="13"/>
        <v>4183.4822074915228</v>
      </c>
      <c r="E57" s="13">
        <f t="shared" si="13"/>
        <v>4.9703858188961725E-2</v>
      </c>
      <c r="F57" s="13">
        <f t="shared" si="13"/>
        <v>-7.6835234604233693E-2</v>
      </c>
      <c r="G57" s="13">
        <f t="shared" si="13"/>
        <v>0.25141526425755067</v>
      </c>
      <c r="H57" s="13">
        <f t="shared" si="13"/>
        <v>0.5211568991811566</v>
      </c>
      <c r="I57" s="13">
        <f t="shared" si="13"/>
        <v>-0.60937800307327672</v>
      </c>
      <c r="J57" s="13">
        <f t="shared" si="13"/>
        <v>1.2588201945200992</v>
      </c>
      <c r="K57" s="13">
        <f t="shared" si="13"/>
        <v>-0.4311924592545171</v>
      </c>
      <c r="L57" s="13">
        <f t="shared" si="13"/>
        <v>-8.8659831440744741E-2</v>
      </c>
      <c r="M57" s="13">
        <f t="shared" si="13"/>
        <v>-0.22859420325069912</v>
      </c>
    </row>
    <row r="58" spans="1:13" x14ac:dyDescent="0.25">
      <c r="A58" s="7" t="s">
        <v>12</v>
      </c>
      <c r="B58" s="12"/>
      <c r="C58" s="13">
        <f t="shared" ref="C58:M58" si="14">C20/B20-1</f>
        <v>-0.37244108135311704</v>
      </c>
      <c r="D58" s="13">
        <f t="shared" si="14"/>
        <v>0.53888339060226498</v>
      </c>
      <c r="E58" s="13">
        <f t="shared" si="14"/>
        <v>0.63857697221623266</v>
      </c>
      <c r="F58" s="13">
        <f t="shared" si="14"/>
        <v>-0.55739723324948931</v>
      </c>
      <c r="G58" s="13">
        <f t="shared" si="14"/>
        <v>0.85696398254537165</v>
      </c>
      <c r="H58" s="13">
        <f t="shared" si="14"/>
        <v>-8.2165216328707213E-2</v>
      </c>
      <c r="I58" s="13">
        <f t="shared" si="14"/>
        <v>1.5973856459297719E-2</v>
      </c>
      <c r="J58" s="13">
        <f t="shared" si="14"/>
        <v>-0.28778986314081711</v>
      </c>
      <c r="K58" s="13">
        <f t="shared" si="14"/>
        <v>0.25992146513909442</v>
      </c>
      <c r="L58" s="13">
        <f t="shared" si="14"/>
        <v>-0.14452889225328214</v>
      </c>
      <c r="M58" s="13">
        <f t="shared" si="14"/>
        <v>-0.2400946865298903</v>
      </c>
    </row>
    <row r="59" spans="1:13" x14ac:dyDescent="0.25">
      <c r="A59" s="7" t="s">
        <v>13</v>
      </c>
      <c r="B59" s="12"/>
      <c r="C59" s="13">
        <f t="shared" ref="C59:M59" si="15">C21/B21-1</f>
        <v>-0.22305472539268634</v>
      </c>
      <c r="D59" s="13">
        <f t="shared" si="15"/>
        <v>-0.32113549635581429</v>
      </c>
      <c r="E59" s="13">
        <f t="shared" si="15"/>
        <v>0.63901038809971222</v>
      </c>
      <c r="F59" s="13">
        <f t="shared" si="15"/>
        <v>-0.58059670081366943</v>
      </c>
      <c r="G59" s="13">
        <f t="shared" si="15"/>
        <v>0.68381960486170601</v>
      </c>
      <c r="H59" s="13">
        <f t="shared" si="15"/>
        <v>0.16352317335931099</v>
      </c>
      <c r="I59" s="13">
        <f t="shared" si="15"/>
        <v>-7.9671423797649354E-2</v>
      </c>
      <c r="J59" s="13">
        <f t="shared" si="15"/>
        <v>-0.11086811908144789</v>
      </c>
      <c r="K59" s="13">
        <f t="shared" si="15"/>
        <v>9.1103063977270526E-2</v>
      </c>
      <c r="L59" s="13">
        <f t="shared" si="15"/>
        <v>-5.3419759890935947E-2</v>
      </c>
      <c r="M59" s="13">
        <f t="shared" si="15"/>
        <v>9.6797293446608812E-2</v>
      </c>
    </row>
    <row r="60" spans="1:13" x14ac:dyDescent="0.25">
      <c r="A60" s="7" t="s">
        <v>14</v>
      </c>
      <c r="B60" s="12"/>
      <c r="C60" s="13">
        <f t="shared" ref="C60:M60" si="16">C22/B22-1</f>
        <v>-0.32665324918691219</v>
      </c>
      <c r="D60" s="13">
        <f t="shared" si="16"/>
        <v>0.42691147184990452</v>
      </c>
      <c r="E60" s="13">
        <f t="shared" si="16"/>
        <v>0.24789394999799907</v>
      </c>
      <c r="F60" s="13">
        <f t="shared" si="16"/>
        <v>-0.24443503597817706</v>
      </c>
      <c r="G60" s="13">
        <f t="shared" si="16"/>
        <v>0.23282708071588454</v>
      </c>
      <c r="H60" s="13">
        <f t="shared" si="16"/>
        <v>2.2728820477439404E-2</v>
      </c>
      <c r="I60" s="13">
        <f t="shared" si="16"/>
        <v>-0.17971976360296849</v>
      </c>
      <c r="J60" s="13">
        <f t="shared" si="16"/>
        <v>0.31957619040724716</v>
      </c>
      <c r="K60" s="13">
        <f t="shared" si="16"/>
        <v>-0.20981370653311204</v>
      </c>
      <c r="L60" s="13">
        <f t="shared" si="16"/>
        <v>-0.31178294251293714</v>
      </c>
      <c r="M60" s="13">
        <f t="shared" si="16"/>
        <v>0.60186656886497647</v>
      </c>
    </row>
    <row r="61" spans="1:13" x14ac:dyDescent="0.25">
      <c r="A61" s="7" t="s">
        <v>15</v>
      </c>
      <c r="B61" s="12"/>
      <c r="C61" s="13">
        <f t="shared" ref="C61:M61" si="17">C23/B23-1</f>
        <v>-0.99572197932427553</v>
      </c>
      <c r="D61" s="13">
        <f t="shared" si="17"/>
        <v>1.8303621350104624</v>
      </c>
      <c r="E61" s="13">
        <f t="shared" si="17"/>
        <v>-0.58799630282597826</v>
      </c>
      <c r="F61" s="13">
        <f t="shared" si="17"/>
        <v>1031.9549954697468</v>
      </c>
      <c r="G61" s="13">
        <f t="shared" si="17"/>
        <v>0.55297827019371049</v>
      </c>
      <c r="H61" s="13">
        <f t="shared" si="17"/>
        <v>0.9352298745889529</v>
      </c>
      <c r="I61" s="13">
        <f t="shared" si="17"/>
        <v>0.48816544997179467</v>
      </c>
      <c r="J61" s="13">
        <f t="shared" si="17"/>
        <v>-0.79243286723378137</v>
      </c>
      <c r="K61" s="13">
        <f t="shared" si="17"/>
        <v>2.9916571579390387</v>
      </c>
      <c r="L61" s="13">
        <f t="shared" si="17"/>
        <v>-0.28215567220157456</v>
      </c>
      <c r="M61" s="13">
        <f t="shared" si="17"/>
        <v>-0.52761786698460833</v>
      </c>
    </row>
    <row r="62" spans="1:13" x14ac:dyDescent="0.25">
      <c r="A62" s="7" t="s">
        <v>16</v>
      </c>
      <c r="B62" s="12"/>
      <c r="C62" s="13">
        <f t="shared" ref="C62:M62" si="18">C24/B24-1</f>
        <v>-7.7873422545034487E-2</v>
      </c>
      <c r="D62" s="13">
        <f t="shared" si="18"/>
        <v>-0.2299490406507525</v>
      </c>
      <c r="E62" s="13">
        <f t="shared" si="18"/>
        <v>0.62184308840434577</v>
      </c>
      <c r="F62" s="13">
        <f t="shared" si="18"/>
        <v>6.5689473613467664E-2</v>
      </c>
      <c r="G62" s="13">
        <f t="shared" si="18"/>
        <v>-1.2585871860132269E-2</v>
      </c>
      <c r="H62" s="13">
        <f t="shared" si="18"/>
        <v>-0.24765474717777758</v>
      </c>
      <c r="I62" s="13">
        <f t="shared" si="18"/>
        <v>0.76559215603666941</v>
      </c>
      <c r="J62" s="13">
        <f t="shared" si="18"/>
        <v>-0.20002141592370681</v>
      </c>
      <c r="K62" s="13">
        <f t="shared" si="18"/>
        <v>-0.46942461058745999</v>
      </c>
      <c r="L62" s="13">
        <f t="shared" si="18"/>
        <v>0.95839105131491809</v>
      </c>
      <c r="M62" s="13">
        <f t="shared" si="18"/>
        <v>2.6443787394390128E-3</v>
      </c>
    </row>
    <row r="63" spans="1:13" x14ac:dyDescent="0.25">
      <c r="A63" s="7" t="s">
        <v>17</v>
      </c>
      <c r="B63" s="12"/>
      <c r="C63" s="13" t="e">
        <f t="shared" ref="C63:M63" si="19">C25/B25-1</f>
        <v>#DIV/0!</v>
      </c>
      <c r="D63" s="13" t="e">
        <f t="shared" si="19"/>
        <v>#DIV/0!</v>
      </c>
      <c r="E63" s="13" t="e">
        <f t="shared" si="19"/>
        <v>#DIV/0!</v>
      </c>
      <c r="F63" s="13" t="e">
        <f t="shared" si="19"/>
        <v>#DIV/0!</v>
      </c>
      <c r="G63" s="13" t="e">
        <f t="shared" si="19"/>
        <v>#DIV/0!</v>
      </c>
      <c r="H63" s="13" t="e">
        <f t="shared" si="19"/>
        <v>#DIV/0!</v>
      </c>
      <c r="I63" s="13" t="e">
        <f t="shared" si="19"/>
        <v>#DIV/0!</v>
      </c>
      <c r="J63" s="13" t="e">
        <f t="shared" si="19"/>
        <v>#DIV/0!</v>
      </c>
      <c r="K63" s="13" t="e">
        <f t="shared" si="19"/>
        <v>#DIV/0!</v>
      </c>
      <c r="L63" s="13" t="e">
        <f t="shared" si="19"/>
        <v>#DIV/0!</v>
      </c>
      <c r="M63" s="13" t="e">
        <f t="shared" si="19"/>
        <v>#DIV/0!</v>
      </c>
    </row>
    <row r="64" spans="1:13" x14ac:dyDescent="0.25">
      <c r="A64" s="7" t="s">
        <v>18</v>
      </c>
      <c r="B64" s="12"/>
      <c r="C64" s="13">
        <f t="shared" ref="C64:M64" si="20">C26/B26-1</f>
        <v>-2.4791511715212655E-2</v>
      </c>
      <c r="D64" s="13">
        <f t="shared" si="20"/>
        <v>-0.32167709710315673</v>
      </c>
      <c r="E64" s="13">
        <f t="shared" si="20"/>
        <v>0.3218252605797618</v>
      </c>
      <c r="F64" s="13">
        <f t="shared" si="20"/>
        <v>0.34406391503249378</v>
      </c>
      <c r="G64" s="13">
        <f t="shared" si="20"/>
        <v>0.14653984039904633</v>
      </c>
      <c r="H64" s="13">
        <f t="shared" si="20"/>
        <v>-0.20905570407863328</v>
      </c>
      <c r="I64" s="13">
        <f t="shared" si="20"/>
        <v>0.80819976684532624</v>
      </c>
      <c r="J64" s="13">
        <f t="shared" si="20"/>
        <v>-0.75267235177541525</v>
      </c>
      <c r="K64" s="13">
        <f t="shared" si="20"/>
        <v>0.4266813405508223</v>
      </c>
      <c r="L64" s="13">
        <f t="shared" si="20"/>
        <v>1.2749964649098273</v>
      </c>
      <c r="M64" s="13">
        <f t="shared" si="20"/>
        <v>-0.300294093982159</v>
      </c>
    </row>
    <row r="65" spans="1:13" x14ac:dyDescent="0.25">
      <c r="A65" s="7" t="s">
        <v>19</v>
      </c>
      <c r="B65" s="12"/>
      <c r="C65" s="13">
        <f t="shared" ref="C65:M65" si="21">C27/B27-1</f>
        <v>-9.6371832974187943E-2</v>
      </c>
      <c r="D65" s="13">
        <f t="shared" si="21"/>
        <v>0.45818759996348501</v>
      </c>
      <c r="E65" s="13">
        <f t="shared" si="21"/>
        <v>0.53221464763568038</v>
      </c>
      <c r="F65" s="13">
        <f t="shared" si="21"/>
        <v>-0.52616845000573365</v>
      </c>
      <c r="G65" s="13">
        <f t="shared" si="21"/>
        <v>-9.5959062363204173E-2</v>
      </c>
      <c r="H65" s="13">
        <f t="shared" si="21"/>
        <v>-0.21078361426200865</v>
      </c>
      <c r="I65" s="13">
        <f t="shared" si="21"/>
        <v>1.3905897137288497</v>
      </c>
      <c r="J65" s="13">
        <f t="shared" si="21"/>
        <v>-0.38876841884024715</v>
      </c>
      <c r="K65" s="13">
        <f t="shared" si="21"/>
        <v>0.5367141962350912</v>
      </c>
      <c r="L65" s="13">
        <f t="shared" si="21"/>
        <v>-0.53165728140159341</v>
      </c>
      <c r="M65" s="13">
        <f t="shared" si="21"/>
        <v>0.81245298297624036</v>
      </c>
    </row>
    <row r="66" spans="1:13" x14ac:dyDescent="0.25">
      <c r="A66" s="7" t="s">
        <v>20</v>
      </c>
      <c r="B66" s="12"/>
      <c r="C66" s="13" t="e">
        <f t="shared" ref="C66:M66" si="22">C28/B28-1</f>
        <v>#DIV/0!</v>
      </c>
      <c r="D66" s="13" t="e">
        <f t="shared" si="22"/>
        <v>#DIV/0!</v>
      </c>
      <c r="E66" s="13">
        <f t="shared" si="22"/>
        <v>-1</v>
      </c>
      <c r="F66" s="13" t="e">
        <f t="shared" si="22"/>
        <v>#DIV/0!</v>
      </c>
      <c r="G66" s="13">
        <f t="shared" si="22"/>
        <v>85.102088992634734</v>
      </c>
      <c r="H66" s="13">
        <f t="shared" si="22"/>
        <v>-1</v>
      </c>
      <c r="I66" s="13" t="e">
        <f t="shared" si="22"/>
        <v>#DIV/0!</v>
      </c>
      <c r="J66" s="13">
        <f t="shared" si="22"/>
        <v>2.9832810662911262</v>
      </c>
      <c r="K66" s="13">
        <f t="shared" si="22"/>
        <v>6.4178371993420109</v>
      </c>
      <c r="L66" s="13">
        <f t="shared" si="22"/>
        <v>-0.97256612694195721</v>
      </c>
      <c r="M66" s="13">
        <f t="shared" si="22"/>
        <v>1.5418782474409229</v>
      </c>
    </row>
    <row r="67" spans="1:13" x14ac:dyDescent="0.25">
      <c r="A67" s="7" t="s">
        <v>21</v>
      </c>
      <c r="B67" s="12"/>
      <c r="C67" s="13">
        <f t="shared" ref="C67:M67" si="23">C29/B29-1</f>
        <v>-0.18599353926573248</v>
      </c>
      <c r="D67" s="13">
        <f t="shared" si="23"/>
        <v>0.27692807269539532</v>
      </c>
      <c r="E67" s="13">
        <f t="shared" si="23"/>
        <v>0.40956167333569393</v>
      </c>
      <c r="F67" s="13">
        <f t="shared" si="23"/>
        <v>-0.12583746460755207</v>
      </c>
      <c r="G67" s="13">
        <f t="shared" si="23"/>
        <v>0.12704741065557634</v>
      </c>
      <c r="H67" s="13">
        <f t="shared" si="23"/>
        <v>0.24615457225054826</v>
      </c>
      <c r="I67" s="13">
        <f t="shared" si="23"/>
        <v>5.0258183225772468E-2</v>
      </c>
      <c r="J67" s="13">
        <f t="shared" si="23"/>
        <v>-2.4362854172571002E-2</v>
      </c>
      <c r="K67" s="13">
        <f t="shared" si="23"/>
        <v>-0.32877983865465632</v>
      </c>
      <c r="L67" s="13">
        <f t="shared" si="23"/>
        <v>0.19821275846504904</v>
      </c>
      <c r="M67" s="13">
        <f t="shared" si="23"/>
        <v>0.17443716769274875</v>
      </c>
    </row>
    <row r="68" spans="1:13" x14ac:dyDescent="0.25">
      <c r="A68" s="7" t="s">
        <v>22</v>
      </c>
      <c r="B68" s="12"/>
      <c r="C68" s="13" t="e">
        <f t="shared" ref="C68:M68" si="24">C30/B30-1</f>
        <v>#DIV/0!</v>
      </c>
      <c r="D68" s="13">
        <f t="shared" si="24"/>
        <v>9.1623010726673773</v>
      </c>
      <c r="E68" s="13">
        <f t="shared" si="24"/>
        <v>306.59036264980756</v>
      </c>
      <c r="F68" s="13">
        <f t="shared" si="24"/>
        <v>-0.3642919748963499</v>
      </c>
      <c r="G68" s="13">
        <f t="shared" si="24"/>
        <v>-0.95845090361583007</v>
      </c>
      <c r="H68" s="13">
        <f t="shared" si="24"/>
        <v>20.805931050903741</v>
      </c>
      <c r="I68" s="13">
        <f t="shared" si="24"/>
        <v>-2.0135240681059763E-2</v>
      </c>
      <c r="J68" s="13">
        <f t="shared" si="24"/>
        <v>-0.51475573529664076</v>
      </c>
      <c r="K68" s="13">
        <f t="shared" si="24"/>
        <v>0.93262380201833173</v>
      </c>
      <c r="L68" s="13">
        <f t="shared" si="24"/>
        <v>0.11065957227767931</v>
      </c>
      <c r="M68" s="13">
        <f t="shared" si="24"/>
        <v>-0.48927156261904603</v>
      </c>
    </row>
    <row r="69" spans="1:13" x14ac:dyDescent="0.25">
      <c r="A69" s="7" t="s">
        <v>23</v>
      </c>
      <c r="B69" s="12"/>
      <c r="C69" s="13" t="e">
        <f t="shared" ref="C69:M69" si="25">C31/B31-1</f>
        <v>#DIV/0!</v>
      </c>
      <c r="D69" s="13" t="e">
        <f t="shared" si="25"/>
        <v>#DIV/0!</v>
      </c>
      <c r="E69" s="13" t="e">
        <f t="shared" si="25"/>
        <v>#DIV/0!</v>
      </c>
      <c r="F69" s="13" t="e">
        <f t="shared" si="25"/>
        <v>#DIV/0!</v>
      </c>
      <c r="G69" s="13" t="e">
        <f t="shared" si="25"/>
        <v>#DIV/0!</v>
      </c>
      <c r="H69" s="13" t="e">
        <f t="shared" si="25"/>
        <v>#DIV/0!</v>
      </c>
      <c r="I69" s="13" t="e">
        <f t="shared" si="25"/>
        <v>#DIV/0!</v>
      </c>
      <c r="J69" s="13" t="e">
        <f t="shared" si="25"/>
        <v>#DIV/0!</v>
      </c>
      <c r="K69" s="13" t="e">
        <f t="shared" si="25"/>
        <v>#DIV/0!</v>
      </c>
      <c r="L69" s="13" t="e">
        <f t="shared" si="25"/>
        <v>#DIV/0!</v>
      </c>
      <c r="M69" s="13">
        <f t="shared" si="25"/>
        <v>6.4086912424957001</v>
      </c>
    </row>
    <row r="70" spans="1:13" x14ac:dyDescent="0.25">
      <c r="A70" s="7" t="s">
        <v>24</v>
      </c>
      <c r="B70" s="12"/>
      <c r="C70" s="13">
        <f t="shared" ref="C70:M70" si="26">C32/B32-1</f>
        <v>0.10691269951632831</v>
      </c>
      <c r="D70" s="13">
        <f t="shared" si="26"/>
        <v>-0.49941376980639451</v>
      </c>
      <c r="E70" s="13">
        <f t="shared" si="26"/>
        <v>41.309178755064643</v>
      </c>
      <c r="F70" s="13">
        <f t="shared" si="26"/>
        <v>-0.97670671146006005</v>
      </c>
      <c r="G70" s="13">
        <f t="shared" si="26"/>
        <v>-0.67017214866760533</v>
      </c>
      <c r="H70" s="13">
        <f t="shared" si="26"/>
        <v>0.33786986481434322</v>
      </c>
      <c r="I70" s="13">
        <f t="shared" si="26"/>
        <v>-0.89858511902392557</v>
      </c>
      <c r="J70" s="13">
        <f t="shared" si="26"/>
        <v>3.5080652165853099E-3</v>
      </c>
      <c r="K70" s="13">
        <f t="shared" si="26"/>
        <v>15.639411702233673</v>
      </c>
      <c r="L70" s="13">
        <f t="shared" si="26"/>
        <v>16.053292343339717</v>
      </c>
      <c r="M70" s="13">
        <f t="shared" si="26"/>
        <v>9.3192115282847432E-3</v>
      </c>
    </row>
    <row r="71" spans="1:13" x14ac:dyDescent="0.25">
      <c r="A71" s="7" t="s">
        <v>25</v>
      </c>
      <c r="B71" s="12"/>
      <c r="C71" s="13">
        <f t="shared" ref="C71:M71" si="27">C33/B33-1</f>
        <v>189.07415088822037</v>
      </c>
      <c r="D71" s="13">
        <f t="shared" si="27"/>
        <v>7.537231979813952E-2</v>
      </c>
      <c r="E71" s="13">
        <f t="shared" si="27"/>
        <v>-0.97205893895443563</v>
      </c>
      <c r="F71" s="13">
        <f t="shared" si="27"/>
        <v>63.055348246377449</v>
      </c>
      <c r="G71" s="13">
        <f t="shared" si="27"/>
        <v>-0.97137811752712766</v>
      </c>
      <c r="H71" s="13">
        <f t="shared" si="27"/>
        <v>42.851558065305049</v>
      </c>
      <c r="I71" s="13">
        <f t="shared" si="27"/>
        <v>-0.98352210352840053</v>
      </c>
      <c r="J71" s="13">
        <f t="shared" si="27"/>
        <v>8.3390128783181989</v>
      </c>
      <c r="K71" s="13">
        <f t="shared" si="27"/>
        <v>1.5427128751214574</v>
      </c>
      <c r="L71" s="13">
        <f t="shared" si="27"/>
        <v>-0.84633724409674826</v>
      </c>
      <c r="M71" s="13">
        <f t="shared" si="27"/>
        <v>-0.93955255341348709</v>
      </c>
    </row>
    <row r="72" spans="1:13" x14ac:dyDescent="0.25">
      <c r="A72" s="7" t="s">
        <v>26</v>
      </c>
      <c r="B72" s="12"/>
      <c r="C72" s="13">
        <f t="shared" ref="C72:M72" si="28">C34/B34-1</f>
        <v>-0.19847002029709437</v>
      </c>
      <c r="D72" s="13">
        <f t="shared" si="28"/>
        <v>-4.90535750405936E-2</v>
      </c>
      <c r="E72" s="13">
        <f t="shared" si="28"/>
        <v>-2.8841142778170736E-2</v>
      </c>
      <c r="F72" s="13">
        <f t="shared" si="28"/>
        <v>-7.7025914519285976E-2</v>
      </c>
      <c r="G72" s="13">
        <f t="shared" si="28"/>
        <v>0.24156940388625703</v>
      </c>
      <c r="H72" s="13">
        <f t="shared" si="28"/>
        <v>-0.19535347977793149</v>
      </c>
      <c r="I72" s="13">
        <f t="shared" si="28"/>
        <v>0.18971577419650343</v>
      </c>
      <c r="J72" s="13">
        <f t="shared" si="28"/>
        <v>-1.8918504923133517E-2</v>
      </c>
      <c r="K72" s="13">
        <f t="shared" si="28"/>
        <v>4.6907387197083539E-2</v>
      </c>
      <c r="L72" s="13">
        <f t="shared" si="28"/>
        <v>4.8888294849380287E-2</v>
      </c>
      <c r="M72" s="13">
        <f t="shared" si="28"/>
        <v>0.27166323797379421</v>
      </c>
    </row>
    <row r="73" spans="1:13" x14ac:dyDescent="0.25">
      <c r="A73" s="7" t="s">
        <v>27</v>
      </c>
      <c r="B73" s="12"/>
      <c r="C73" s="13">
        <f t="shared" ref="C73:M73" si="29">C35/B35-1</f>
        <v>2.083487484239499E-2</v>
      </c>
      <c r="D73" s="13">
        <f t="shared" si="29"/>
        <v>0.17314026741964228</v>
      </c>
      <c r="E73" s="13">
        <f t="shared" si="29"/>
        <v>-6.0119393095071416E-2</v>
      </c>
      <c r="F73" s="13">
        <f t="shared" si="29"/>
        <v>5.8869484335969391E-2</v>
      </c>
      <c r="G73" s="13">
        <f t="shared" si="29"/>
        <v>-9.5176515542985451E-2</v>
      </c>
      <c r="H73" s="13">
        <f t="shared" si="29"/>
        <v>-6.6682379052780405E-3</v>
      </c>
      <c r="I73" s="13">
        <f t="shared" si="29"/>
        <v>0.25715064461088555</v>
      </c>
      <c r="J73" s="13">
        <f t="shared" si="29"/>
        <v>-7.6378842558925353E-2</v>
      </c>
      <c r="K73" s="13">
        <f t="shared" si="29"/>
        <v>0.10080149470416511</v>
      </c>
      <c r="L73" s="13">
        <f t="shared" si="29"/>
        <v>0.14425240164086683</v>
      </c>
      <c r="M73" s="13">
        <f t="shared" si="29"/>
        <v>2.4118524362542804E-2</v>
      </c>
    </row>
    <row r="74" spans="1:13" x14ac:dyDescent="0.25">
      <c r="A74" s="7" t="s">
        <v>28</v>
      </c>
      <c r="B74" s="12"/>
      <c r="C74" s="13">
        <f t="shared" ref="C74:M74" si="30">C36/B36-1</f>
        <v>364.18385057022363</v>
      </c>
      <c r="D74" s="13">
        <f t="shared" si="30"/>
        <v>-0.54847541670724664</v>
      </c>
      <c r="E74" s="13">
        <f t="shared" si="30"/>
        <v>0.12287239804901873</v>
      </c>
      <c r="F74" s="13">
        <f t="shared" si="30"/>
        <v>-5.7372483986245837E-2</v>
      </c>
      <c r="G74" s="13">
        <f t="shared" si="30"/>
        <v>0.28369842297282499</v>
      </c>
      <c r="H74" s="13">
        <f t="shared" si="30"/>
        <v>-0.56849734351679526</v>
      </c>
      <c r="I74" s="13">
        <f t="shared" si="30"/>
        <v>1.8472218145908923</v>
      </c>
      <c r="J74" s="13">
        <f t="shared" si="30"/>
        <v>-0.4530236761056593</v>
      </c>
      <c r="K74" s="13">
        <f t="shared" si="30"/>
        <v>0.4900149998549328</v>
      </c>
      <c r="L74" s="13">
        <f t="shared" si="30"/>
        <v>0.64473420182055552</v>
      </c>
      <c r="M74" s="13">
        <f t="shared" si="30"/>
        <v>-0.41007997126172113</v>
      </c>
    </row>
    <row r="75" spans="1:13" x14ac:dyDescent="0.25">
      <c r="A75" s="7" t="s">
        <v>29</v>
      </c>
      <c r="B75" s="12"/>
      <c r="C75" s="13">
        <f t="shared" ref="C75:M75" si="31">C37/B37-1</f>
        <v>-0.40560137996987122</v>
      </c>
      <c r="D75" s="13">
        <f t="shared" si="31"/>
        <v>1.4659290844956661</v>
      </c>
      <c r="E75" s="13">
        <f t="shared" si="31"/>
        <v>-0.19876047016275711</v>
      </c>
      <c r="F75" s="13">
        <f t="shared" si="31"/>
        <v>-0.41074151474398468</v>
      </c>
      <c r="G75" s="13">
        <f t="shared" si="31"/>
        <v>0.41172552527685902</v>
      </c>
      <c r="H75" s="13">
        <f t="shared" si="31"/>
        <v>-0.24082012259839947</v>
      </c>
      <c r="I75" s="13">
        <f t="shared" si="31"/>
        <v>1.2821051561111418</v>
      </c>
      <c r="J75" s="13">
        <f t="shared" si="31"/>
        <v>-0.22643720760575281</v>
      </c>
      <c r="K75" s="13">
        <f t="shared" si="31"/>
        <v>-0.11332134115355796</v>
      </c>
      <c r="L75" s="13">
        <f t="shared" si="31"/>
        <v>-0.14140437865935451</v>
      </c>
      <c r="M75" s="13">
        <f t="shared" si="31"/>
        <v>1.9148829603237978</v>
      </c>
    </row>
    <row r="76" spans="1:13" x14ac:dyDescent="0.25">
      <c r="A76" s="7" t="s">
        <v>30</v>
      </c>
      <c r="B76" s="12"/>
      <c r="C76" s="13">
        <f t="shared" ref="C76:M76" si="32">C38/B38-1</f>
        <v>-0.27809747116080952</v>
      </c>
      <c r="D76" s="13">
        <f t="shared" si="32"/>
        <v>0.16615210978106632</v>
      </c>
      <c r="E76" s="13">
        <f t="shared" si="32"/>
        <v>-7.7908962768394652E-2</v>
      </c>
      <c r="F76" s="13">
        <f t="shared" si="32"/>
        <v>-0.3515502744503467</v>
      </c>
      <c r="G76" s="13">
        <f t="shared" si="32"/>
        <v>0.1507027082990875</v>
      </c>
      <c r="H76" s="13">
        <f t="shared" si="32"/>
        <v>-0.12238939672504046</v>
      </c>
      <c r="I76" s="13">
        <f t="shared" si="32"/>
        <v>0.12511074789594456</v>
      </c>
      <c r="J76" s="13">
        <f t="shared" si="32"/>
        <v>-0.13987869872342906</v>
      </c>
      <c r="K76" s="13">
        <f t="shared" si="32"/>
        <v>5.7853394640001277E-2</v>
      </c>
      <c r="L76" s="13">
        <f t="shared" si="32"/>
        <v>-8.3586856325302272E-2</v>
      </c>
      <c r="M76" s="13">
        <f t="shared" si="32"/>
        <v>0.49811665571457464</v>
      </c>
    </row>
    <row r="77" spans="1:13" ht="13.8" thickBot="1" x14ac:dyDescent="0.3">
      <c r="A77" s="7" t="s">
        <v>31</v>
      </c>
      <c r="B77" s="12"/>
      <c r="C77" s="13">
        <f t="shared" ref="C77:M77" si="33">C39/B39-1</f>
        <v>-0.60831727215762799</v>
      </c>
      <c r="D77" s="13">
        <f t="shared" si="33"/>
        <v>0.60605398126834054</v>
      </c>
      <c r="E77" s="13">
        <f t="shared" si="33"/>
        <v>7.3926895950405802E-2</v>
      </c>
      <c r="F77" s="13">
        <f t="shared" si="33"/>
        <v>0.20519937407611355</v>
      </c>
      <c r="G77" s="13">
        <f t="shared" si="33"/>
        <v>-0.13526078766598215</v>
      </c>
      <c r="H77" s="13">
        <f t="shared" si="33"/>
        <v>0.81115435655307944</v>
      </c>
      <c r="I77" s="13">
        <f t="shared" si="33"/>
        <v>-0.22249240876476462</v>
      </c>
      <c r="J77" s="13">
        <f t="shared" si="33"/>
        <v>-0.6061333581267685</v>
      </c>
      <c r="K77" s="13">
        <f t="shared" si="33"/>
        <v>0.37212760695570801</v>
      </c>
      <c r="L77" s="13">
        <f t="shared" si="33"/>
        <v>-0.14497363358345949</v>
      </c>
      <c r="M77" s="13">
        <f t="shared" si="33"/>
        <v>0.40029573850986977</v>
      </c>
    </row>
    <row r="78" spans="1:13" ht="13.8" thickBot="1" x14ac:dyDescent="0.3">
      <c r="A78" s="14" t="s">
        <v>37</v>
      </c>
      <c r="B78" s="15"/>
      <c r="C78" s="15">
        <f t="shared" ref="C78" si="34">C40/B40-1</f>
        <v>-0.2889115684475837</v>
      </c>
      <c r="D78" s="15">
        <f t="shared" ref="D78" si="35">D40/C40-1</f>
        <v>0.26480350107826101</v>
      </c>
      <c r="E78" s="15">
        <f t="shared" ref="E78" si="36">E40/D40-1</f>
        <v>8.6923668527965292E-2</v>
      </c>
      <c r="F78" s="15">
        <f t="shared" ref="F78" si="37">F40/E40-1</f>
        <v>-0.12385607541673871</v>
      </c>
      <c r="G78" s="15">
        <f t="shared" ref="G78" si="38">G40/F40-1</f>
        <v>1.008113879338568E-2</v>
      </c>
      <c r="H78" s="15">
        <f t="shared" ref="H78:M78" si="39">H40/G40-1</f>
        <v>0.20486189978899727</v>
      </c>
      <c r="I78" s="15">
        <f t="shared" si="39"/>
        <v>2.8828568440586011E-2</v>
      </c>
      <c r="J78" s="15">
        <f t="shared" si="39"/>
        <v>-0.17927224546573017</v>
      </c>
      <c r="K78" s="15">
        <f t="shared" si="39"/>
        <v>-3.3752724420218483E-2</v>
      </c>
      <c r="L78" s="15">
        <f t="shared" si="39"/>
        <v>0.16240953349189002</v>
      </c>
      <c r="M78" s="15">
        <f t="shared" si="39"/>
        <v>7.5296278936828775E-2</v>
      </c>
    </row>
  </sheetData>
  <mergeCells count="6">
    <mergeCell ref="A43:M43"/>
    <mergeCell ref="G1:I1"/>
    <mergeCell ref="G2:I2"/>
    <mergeCell ref="B4:N4"/>
    <mergeCell ref="B5:N5"/>
    <mergeCell ref="A41:N41"/>
  </mergeCells>
  <phoneticPr fontId="4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EXPO FOB</vt:lpstr>
      <vt:lpstr>'EXPO FOB'!Área_de_impresión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Alfonso Hidalgo</cp:lastModifiedBy>
  <dcterms:created xsi:type="dcterms:W3CDTF">2019-06-26T15:43:21Z</dcterms:created>
  <dcterms:modified xsi:type="dcterms:W3CDTF">2022-02-01T13:21:30Z</dcterms:modified>
</cp:coreProperties>
</file>