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9\IMPO\al 12 2019\"/>
    </mc:Choice>
  </mc:AlternateContent>
  <bookViews>
    <workbookView xWindow="0" yWindow="0" windowWidth="23040" windowHeight="9384"/>
  </bookViews>
  <sheets>
    <sheet name="IMPO TONS" sheetId="3" r:id="rId1"/>
  </sheets>
  <definedNames>
    <definedName name="_xlnm.Print_Area" localSheetId="0">'IMPO TONS'!$1:$3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4" i="3" l="1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35" i="3" l="1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35" i="3"/>
  <c r="D40" i="3" l="1"/>
  <c r="E40" i="3"/>
  <c r="F40" i="3"/>
  <c r="G40" i="3"/>
  <c r="H40" i="3"/>
  <c r="I40" i="3"/>
  <c r="J40" i="3"/>
  <c r="K40" i="3"/>
  <c r="L40" i="3"/>
  <c r="D41" i="3"/>
  <c r="E41" i="3"/>
  <c r="F41" i="3"/>
  <c r="G41" i="3"/>
  <c r="H41" i="3"/>
  <c r="I41" i="3"/>
  <c r="J41" i="3"/>
  <c r="K41" i="3"/>
  <c r="L41" i="3"/>
  <c r="D42" i="3"/>
  <c r="E42" i="3"/>
  <c r="F42" i="3"/>
  <c r="G42" i="3"/>
  <c r="H42" i="3"/>
  <c r="I42" i="3"/>
  <c r="J42" i="3"/>
  <c r="K42" i="3"/>
  <c r="L42" i="3"/>
  <c r="D43" i="3"/>
  <c r="E43" i="3"/>
  <c r="F43" i="3"/>
  <c r="G43" i="3"/>
  <c r="H43" i="3"/>
  <c r="I43" i="3"/>
  <c r="J43" i="3"/>
  <c r="K43" i="3"/>
  <c r="L43" i="3"/>
  <c r="D44" i="3"/>
  <c r="E44" i="3"/>
  <c r="F44" i="3"/>
  <c r="G44" i="3"/>
  <c r="H44" i="3"/>
  <c r="I44" i="3"/>
  <c r="J44" i="3"/>
  <c r="K44" i="3"/>
  <c r="L44" i="3"/>
  <c r="D45" i="3"/>
  <c r="E45" i="3"/>
  <c r="F45" i="3"/>
  <c r="G45" i="3"/>
  <c r="H45" i="3"/>
  <c r="I45" i="3"/>
  <c r="J45" i="3"/>
  <c r="K45" i="3"/>
  <c r="L45" i="3"/>
  <c r="D46" i="3"/>
  <c r="E46" i="3"/>
  <c r="F46" i="3"/>
  <c r="G46" i="3"/>
  <c r="H46" i="3"/>
  <c r="I46" i="3"/>
  <c r="J46" i="3"/>
  <c r="K46" i="3"/>
  <c r="L46" i="3"/>
  <c r="D47" i="3"/>
  <c r="E47" i="3"/>
  <c r="F47" i="3"/>
  <c r="G47" i="3"/>
  <c r="H47" i="3"/>
  <c r="I47" i="3"/>
  <c r="J47" i="3"/>
  <c r="K47" i="3"/>
  <c r="L47" i="3"/>
  <c r="D48" i="3"/>
  <c r="E48" i="3"/>
  <c r="F48" i="3"/>
  <c r="G48" i="3"/>
  <c r="H48" i="3"/>
  <c r="I48" i="3"/>
  <c r="J48" i="3"/>
  <c r="K48" i="3"/>
  <c r="L48" i="3"/>
  <c r="D49" i="3"/>
  <c r="E49" i="3"/>
  <c r="F49" i="3"/>
  <c r="G49" i="3"/>
  <c r="H49" i="3"/>
  <c r="I49" i="3"/>
  <c r="J49" i="3"/>
  <c r="K49" i="3"/>
  <c r="L49" i="3"/>
  <c r="D50" i="3"/>
  <c r="E50" i="3"/>
  <c r="F50" i="3"/>
  <c r="G50" i="3"/>
  <c r="H50" i="3"/>
  <c r="I50" i="3"/>
  <c r="J50" i="3"/>
  <c r="K50" i="3"/>
  <c r="L50" i="3"/>
  <c r="D51" i="3"/>
  <c r="E51" i="3"/>
  <c r="F51" i="3"/>
  <c r="G51" i="3"/>
  <c r="H51" i="3"/>
  <c r="I51" i="3"/>
  <c r="J51" i="3"/>
  <c r="K51" i="3"/>
  <c r="L51" i="3"/>
  <c r="D52" i="3"/>
  <c r="E52" i="3"/>
  <c r="F52" i="3"/>
  <c r="G52" i="3"/>
  <c r="H52" i="3"/>
  <c r="I52" i="3"/>
  <c r="J52" i="3"/>
  <c r="K52" i="3"/>
  <c r="L52" i="3"/>
  <c r="D53" i="3"/>
  <c r="E53" i="3"/>
  <c r="F53" i="3"/>
  <c r="G53" i="3"/>
  <c r="H53" i="3"/>
  <c r="I53" i="3"/>
  <c r="J53" i="3"/>
  <c r="K53" i="3"/>
  <c r="L53" i="3"/>
  <c r="D54" i="3"/>
  <c r="E54" i="3"/>
  <c r="F54" i="3"/>
  <c r="G54" i="3"/>
  <c r="H54" i="3"/>
  <c r="I54" i="3"/>
  <c r="J54" i="3"/>
  <c r="K54" i="3"/>
  <c r="L54" i="3"/>
  <c r="D55" i="3"/>
  <c r="E55" i="3"/>
  <c r="F55" i="3"/>
  <c r="G55" i="3"/>
  <c r="H55" i="3"/>
  <c r="I55" i="3"/>
  <c r="J55" i="3"/>
  <c r="K55" i="3"/>
  <c r="L55" i="3"/>
  <c r="D56" i="3"/>
  <c r="E56" i="3"/>
  <c r="F56" i="3"/>
  <c r="G56" i="3"/>
  <c r="H56" i="3"/>
  <c r="I56" i="3"/>
  <c r="J56" i="3"/>
  <c r="K56" i="3"/>
  <c r="L56" i="3"/>
  <c r="D57" i="3"/>
  <c r="E57" i="3"/>
  <c r="F57" i="3"/>
  <c r="G57" i="3"/>
  <c r="H57" i="3"/>
  <c r="I57" i="3"/>
  <c r="J57" i="3"/>
  <c r="K57" i="3"/>
  <c r="L57" i="3"/>
  <c r="D58" i="3"/>
  <c r="E58" i="3"/>
  <c r="F58" i="3"/>
  <c r="G58" i="3"/>
  <c r="H58" i="3"/>
  <c r="I58" i="3"/>
  <c r="J58" i="3"/>
  <c r="K58" i="3"/>
  <c r="L58" i="3"/>
  <c r="D59" i="3"/>
  <c r="E59" i="3"/>
  <c r="F59" i="3"/>
  <c r="G59" i="3"/>
  <c r="H59" i="3"/>
  <c r="I59" i="3"/>
  <c r="J59" i="3"/>
  <c r="K59" i="3"/>
  <c r="L59" i="3"/>
  <c r="D60" i="3"/>
  <c r="E60" i="3"/>
  <c r="F60" i="3"/>
  <c r="G60" i="3"/>
  <c r="H60" i="3"/>
  <c r="I60" i="3"/>
  <c r="J60" i="3"/>
  <c r="K60" i="3"/>
  <c r="L60" i="3"/>
  <c r="D61" i="3"/>
  <c r="E61" i="3"/>
  <c r="F61" i="3"/>
  <c r="G61" i="3"/>
  <c r="H61" i="3"/>
  <c r="I61" i="3"/>
  <c r="J61" i="3"/>
  <c r="K61" i="3"/>
  <c r="L61" i="3"/>
  <c r="D62" i="3"/>
  <c r="E62" i="3"/>
  <c r="F62" i="3"/>
  <c r="G62" i="3"/>
  <c r="H62" i="3"/>
  <c r="I62" i="3"/>
  <c r="J62" i="3"/>
  <c r="K62" i="3"/>
  <c r="L62" i="3"/>
  <c r="D63" i="3"/>
  <c r="E63" i="3"/>
  <c r="F63" i="3"/>
  <c r="G63" i="3"/>
  <c r="H63" i="3"/>
  <c r="I63" i="3"/>
  <c r="J63" i="3"/>
  <c r="K63" i="3"/>
  <c r="L63" i="3"/>
  <c r="D64" i="3"/>
  <c r="E64" i="3"/>
  <c r="F64" i="3"/>
  <c r="G64" i="3"/>
  <c r="H64" i="3"/>
  <c r="I64" i="3"/>
  <c r="J64" i="3"/>
  <c r="K64" i="3"/>
  <c r="L64" i="3"/>
  <c r="D65" i="3"/>
  <c r="E65" i="3"/>
  <c r="F65" i="3"/>
  <c r="G65" i="3"/>
  <c r="H65" i="3"/>
  <c r="I65" i="3"/>
  <c r="J65" i="3"/>
  <c r="K65" i="3"/>
  <c r="L65" i="3"/>
  <c r="D66" i="3"/>
  <c r="E66" i="3"/>
  <c r="F66" i="3"/>
  <c r="G66" i="3"/>
  <c r="H66" i="3"/>
  <c r="I66" i="3"/>
  <c r="J66" i="3"/>
  <c r="K66" i="3"/>
  <c r="L66" i="3"/>
  <c r="D67" i="3"/>
  <c r="E67" i="3"/>
  <c r="F67" i="3"/>
  <c r="G67" i="3"/>
  <c r="H67" i="3"/>
  <c r="I67" i="3"/>
  <c r="J67" i="3"/>
  <c r="K67" i="3"/>
  <c r="L67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L35" i="3"/>
  <c r="M68" i="3" s="1"/>
  <c r="K35" i="3" l="1"/>
  <c r="L68" i="3" s="1"/>
  <c r="J35" i="3" l="1"/>
  <c r="K68" i="3" s="1"/>
  <c r="I35" i="3" l="1"/>
  <c r="J68" i="3" s="1"/>
  <c r="H35" i="3"/>
  <c r="C35" i="3"/>
  <c r="D35" i="3"/>
  <c r="E35" i="3"/>
  <c r="F35" i="3"/>
  <c r="G35" i="3"/>
  <c r="B35" i="3"/>
  <c r="C40" i="3"/>
  <c r="E68" i="3" l="1"/>
  <c r="G68" i="3"/>
  <c r="I68" i="3"/>
  <c r="F68" i="3"/>
  <c r="D68" i="3"/>
  <c r="H68" i="3"/>
  <c r="C68" i="3"/>
</calcChain>
</file>

<file path=xl/sharedStrings.xml><?xml version="1.0" encoding="utf-8"?>
<sst xmlns="http://schemas.openxmlformats.org/spreadsheetml/2006/main" count="92" uniqueCount="50">
  <si>
    <t>IMPORTACIONES POR LUGAR DE INGRESO</t>
  </si>
  <si>
    <t>Periodo</t>
  </si>
  <si>
    <t>Enero - 2019</t>
  </si>
  <si>
    <t>Febrero - 2019</t>
  </si>
  <si>
    <t>Marzo - 2019</t>
  </si>
  <si>
    <t>Abril - 2019</t>
  </si>
  <si>
    <t>Mayo - 2019</t>
  </si>
  <si>
    <t>Peso en Toneladas</t>
  </si>
  <si>
    <t>ANTOFAGASTA</t>
  </si>
  <si>
    <t>ARICA</t>
  </si>
  <si>
    <t>CABO NEGRO</t>
  </si>
  <si>
    <t>CALBUCO</t>
  </si>
  <si>
    <t>CALDERA</t>
  </si>
  <si>
    <t>CHACABUCO/PTO.AYSEN</t>
  </si>
  <si>
    <t>CHANARAL/BARQUITO</t>
  </si>
  <si>
    <t>COQUIMBO</t>
  </si>
  <si>
    <t>CORONEL</t>
  </si>
  <si>
    <t>GUAYACAN</t>
  </si>
  <si>
    <t>HUASCO/GUACOLDA</t>
  </si>
  <si>
    <t>IQUIQUE</t>
  </si>
  <si>
    <t>LIRQUEN</t>
  </si>
  <si>
    <t>MEJILLONES</t>
  </si>
  <si>
    <t>PATACHE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</si>
  <si>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</si>
  <si>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</si>
  <si>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</si>
  <si>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</si>
  <si>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</si>
  <si>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</si>
  <si>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</si>
  <si>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</si>
  <si>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</si>
  <si>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VALPARAISO</t>
  </si>
  <si>
    <t>VENTANAS</t>
  </si>
  <si>
    <t>Variaciones respecto al mes anterior</t>
  </si>
  <si>
    <t>Junio - 2019</t>
  </si>
  <si>
    <t>PATILLOS</t>
  </si>
  <si>
    <t>Lugar de Ingreso (Puerto)</t>
  </si>
  <si>
    <t>Julio - 2019</t>
  </si>
  <si>
    <t>CORRAL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</si>
  <si>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Elaboración propia en base a información de Aduana (Declaraciones de Ingreso DIN; importaciones a titulo definitivo ajustadas con sus documentos modificatorios)</t>
    </r>
  </si>
  <si>
    <t>Contacto: info@camport.cl</t>
  </si>
  <si>
    <t>Agosto - 2019</t>
  </si>
  <si>
    <t>TOTAL GENERAL</t>
  </si>
  <si>
    <t>Septiembre - 2019</t>
  </si>
  <si>
    <t>Octubre - 2019</t>
  </si>
  <si>
    <t>Noviembre - 2019</t>
  </si>
  <si>
    <t>Diciembre - 2019</t>
  </si>
  <si>
    <t>Ene - Dic 2019</t>
  </si>
  <si>
    <t>Fecha última actualización: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</si>
</sst>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2" borderId="0" xfId="0" applyFill="1"/>
    <xf numFmtId="0" fontId="0" fillId="0" borderId="3" xfId="0" applyBorder="1" applyAlignment="1">
      <alignment horizontal="left"/>
    </xf>
    <xf numFmtId="164" fontId="0" fillId="0" borderId="4" xfId="0" applyNumberFormat="1" applyBorder="1"/>
    <xf numFmtId="164" fontId="0" fillId="0" borderId="3" xfId="0" applyNumberFormat="1" applyBorder="1"/>
    <xf numFmtId="0" fontId="0" fillId="0" borderId="3" xfId="0" applyFill="1" applyBorder="1" applyAlignment="1">
      <alignment horizontal="left"/>
    </xf>
    <xf numFmtId="165" fontId="0" fillId="0" borderId="4" xfId="0" applyNumberFormat="1" applyBorder="1"/>
    <xf numFmtId="165" fontId="0" fillId="0" borderId="3" xfId="0" applyNumberFormat="1" applyBorder="1"/>
    <xf numFmtId="0" fontId="0" fillId="2" borderId="0" xfId="0" applyFill="1" applyAlignment="1"/>
    <xf numFmtId="0" fontId="4" fillId="3" borderId="2" xfId="0" applyFont="1" applyFill="1" applyBorder="1" applyAlignment="1"/>
    <xf numFmtId="0" fontId="4" fillId="4" borderId="1" xfId="0" applyFont="1" applyFill="1" applyBorder="1" applyAlignment="1">
      <alignment horizontal="left"/>
    </xf>
    <xf numFmtId="3" fontId="4" fillId="4" borderId="1" xfId="0" applyNumberFormat="1" applyFont="1" applyFill="1" applyBorder="1" applyAlignment="1">
      <alignment horizontal="right"/>
    </xf>
    <xf numFmtId="3" fontId="4" fillId="4" borderId="1" xfId="0" applyNumberFormat="1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right"/>
    </xf>
    <xf numFmtId="0" fontId="4" fillId="3" borderId="7" xfId="0" quotePrefix="1" applyFont="1" applyFill="1" applyBorder="1" applyAlignment="1">
      <alignment horizontal="center"/>
    </xf>
    <xf numFmtId="0" fontId="4" fillId="3" borderId="8" xfId="0" quotePrefix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1508760</xdr:colOff>
      <xdr:row>2</xdr:row>
      <xdr:rowOff>178372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508760" cy="521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tabSelected="1" zoomScaleNormal="100" workbookViewId="0">
      <selection activeCell="A36" sqref="A36:M36"/>
    </sheetView>
  </sheetViews>
  <sheetFormatPr baseColWidth="10" defaultColWidth="11.44140625" defaultRowHeight="14.4" x14ac:dyDescent="0.3"/>
  <cols>
    <col min="1" max="1" width="22.5546875" style="1" bestFit="1" customWidth="1"/>
    <col min="2" max="2" width="11.44140625" style="1" bestFit="1" customWidth="1"/>
    <col min="3" max="3" width="13" style="1" bestFit="1" customWidth="1"/>
    <col min="4" max="4" width="11.88671875" style="1" bestFit="1" customWidth="1"/>
    <col min="5" max="5" width="10.44140625" style="1" bestFit="1" customWidth="1"/>
    <col min="6" max="6" width="11.44140625" style="1" bestFit="1" customWidth="1"/>
    <col min="7" max="7" width="11" style="1" bestFit="1" customWidth="1"/>
    <col min="8" max="8" width="10.33203125" style="1" bestFit="1" customWidth="1"/>
    <col min="9" max="9" width="12.44140625" style="1" bestFit="1" customWidth="1"/>
    <col min="10" max="10" width="16.33203125" style="1" bestFit="1" customWidth="1"/>
    <col min="11" max="11" width="13.33203125" style="1" bestFit="1" customWidth="1"/>
    <col min="12" max="12" width="15.88671875" style="1" bestFit="1" customWidth="1"/>
    <col min="13" max="13" width="15" style="1" bestFit="1" customWidth="1"/>
    <col min="14" max="14" width="12.6640625" style="1" bestFit="1" customWidth="1"/>
    <col min="15" max="16384" width="11.44140625" style="1"/>
  </cols>
  <sheetData>
    <row r="1" spans="1:14" x14ac:dyDescent="0.3">
      <c r="G1" s="22" t="s">
        <v>49</v>
      </c>
      <c r="H1" s="22"/>
      <c r="I1" s="22"/>
      <c r="K1" s="8"/>
      <c r="L1" s="8"/>
    </row>
    <row r="2" spans="1:14" x14ac:dyDescent="0.3">
      <c r="G2" s="22" t="s">
        <v>41</v>
      </c>
      <c r="H2" s="22"/>
      <c r="I2" s="22"/>
      <c r="K2" s="8"/>
      <c r="L2" s="8"/>
    </row>
    <row r="3" spans="1:14" ht="15" thickBot="1" x14ac:dyDescent="0.35"/>
    <row r="4" spans="1:14" ht="15" thickBot="1" x14ac:dyDescent="0.35">
      <c r="A4" s="9"/>
      <c r="B4" s="19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1"/>
    </row>
    <row r="5" spans="1:14" ht="15" thickBot="1" x14ac:dyDescent="0.35">
      <c r="A5" s="9" t="s">
        <v>7</v>
      </c>
      <c r="B5" s="19" t="s">
        <v>1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1"/>
    </row>
    <row r="6" spans="1:14" ht="15" thickBot="1" x14ac:dyDescent="0.35">
      <c r="A6" s="9" t="s">
        <v>37</v>
      </c>
      <c r="B6" s="14" t="s">
        <v>2</v>
      </c>
      <c r="C6" s="14" t="s">
        <v>3</v>
      </c>
      <c r="D6" s="14" t="s">
        <v>4</v>
      </c>
      <c r="E6" s="14" t="s">
        <v>5</v>
      </c>
      <c r="F6" s="14" t="s">
        <v>6</v>
      </c>
      <c r="G6" s="14" t="s">
        <v>35</v>
      </c>
      <c r="H6" s="14" t="s">
        <v>38</v>
      </c>
      <c r="I6" s="14" t="s">
        <v>42</v>
      </c>
      <c r="J6" s="14" t="s">
        <v>44</v>
      </c>
      <c r="K6" s="15" t="s">
        <v>45</v>
      </c>
      <c r="L6" s="15" t="s">
        <v>46</v>
      </c>
      <c r="M6" s="15" t="s">
        <v>47</v>
      </c>
      <c r="N6" s="18" t="s">
        <v>48</v>
      </c>
    </row>
    <row r="7" spans="1:14" x14ac:dyDescent="0.3">
      <c r="A7" s="2" t="s">
        <v>8</v>
      </c>
      <c r="B7" s="3">
        <v>64268.114770000007</v>
      </c>
      <c r="C7" s="4">
        <v>53430.925190000002</v>
      </c>
      <c r="D7" s="4">
        <v>74105.041799999992</v>
      </c>
      <c r="E7" s="4">
        <v>60136.760370000011</v>
      </c>
      <c r="F7" s="4">
        <v>66653.469259999983</v>
      </c>
      <c r="G7" s="4">
        <v>45536.308669999991</v>
      </c>
      <c r="H7" s="4">
        <v>72747.093710000016</v>
      </c>
      <c r="I7" s="4">
        <v>82581.718990000008</v>
      </c>
      <c r="J7" s="4">
        <v>50519.184869999997</v>
      </c>
      <c r="K7" s="4">
        <v>88688.817080000008</v>
      </c>
      <c r="L7" s="4">
        <v>84599.133070000011</v>
      </c>
      <c r="M7" s="4">
        <v>60060.205350000018</v>
      </c>
      <c r="N7" s="4">
        <f>SUM(B7:M7)</f>
        <v>803326.77312999999</v>
      </c>
    </row>
    <row r="8" spans="1:14" x14ac:dyDescent="0.3">
      <c r="A8" s="2" t="s">
        <v>9</v>
      </c>
      <c r="B8" s="3">
        <v>24237.025320000001</v>
      </c>
      <c r="C8" s="4">
        <v>2016.9574</v>
      </c>
      <c r="D8" s="4">
        <v>1488.96147</v>
      </c>
      <c r="E8" s="4">
        <v>10195.956350000002</v>
      </c>
      <c r="F8" s="4">
        <v>3265.6121699999999</v>
      </c>
      <c r="G8" s="4">
        <v>1638.75386</v>
      </c>
      <c r="H8" s="4">
        <v>6952.8679900000006</v>
      </c>
      <c r="I8" s="4">
        <v>2443.5998300000001</v>
      </c>
      <c r="J8" s="4">
        <v>4371.5787499999997</v>
      </c>
      <c r="K8" s="4">
        <v>18271.125609999999</v>
      </c>
      <c r="L8" s="4">
        <v>5656.4840700000004</v>
      </c>
      <c r="M8" s="4">
        <v>4739.5888800000002</v>
      </c>
      <c r="N8" s="4">
        <f t="shared" ref="N8:N34" si="0">SUM(B8:M8)</f>
        <v>85278.511700000003</v>
      </c>
    </row>
    <row r="9" spans="1:14" x14ac:dyDescent="0.3">
      <c r="A9" s="2" t="s">
        <v>10</v>
      </c>
      <c r="B9" s="3">
        <v>0</v>
      </c>
      <c r="C9" s="4">
        <v>0</v>
      </c>
      <c r="D9" s="4">
        <v>0</v>
      </c>
      <c r="E9" s="4">
        <v>11.494</v>
      </c>
      <c r="F9" s="4">
        <v>0</v>
      </c>
      <c r="G9" s="4">
        <v>0</v>
      </c>
      <c r="H9" s="4">
        <v>0</v>
      </c>
      <c r="I9" s="4">
        <v>1993.7370000000001</v>
      </c>
      <c r="J9" s="4">
        <v>0</v>
      </c>
      <c r="K9" s="4">
        <v>0</v>
      </c>
      <c r="L9" s="4">
        <v>0</v>
      </c>
      <c r="M9" s="4">
        <v>0</v>
      </c>
      <c r="N9" s="4">
        <f t="shared" si="0"/>
        <v>2005.231</v>
      </c>
    </row>
    <row r="10" spans="1:14" x14ac:dyDescent="0.3">
      <c r="A10" s="2" t="s">
        <v>11</v>
      </c>
      <c r="B10" s="3">
        <v>46200</v>
      </c>
      <c r="C10" s="4">
        <v>0</v>
      </c>
      <c r="D10" s="4">
        <v>61591.42</v>
      </c>
      <c r="E10" s="4">
        <v>20102.326000000001</v>
      </c>
      <c r="F10" s="4">
        <v>46204.54</v>
      </c>
      <c r="G10" s="4">
        <v>0</v>
      </c>
      <c r="H10" s="4">
        <v>56193.324999999997</v>
      </c>
      <c r="I10" s="4">
        <v>10000.050999999999</v>
      </c>
      <c r="J10" s="4">
        <v>46200</v>
      </c>
      <c r="K10" s="4">
        <v>54401.828999999998</v>
      </c>
      <c r="L10" s="4">
        <v>3505.799</v>
      </c>
      <c r="M10" s="4">
        <v>62201.008999999998</v>
      </c>
      <c r="N10" s="4">
        <f t="shared" si="0"/>
        <v>406600.29900000006</v>
      </c>
    </row>
    <row r="11" spans="1:14" x14ac:dyDescent="0.3">
      <c r="A11" s="2" t="s">
        <v>12</v>
      </c>
      <c r="B11" s="3">
        <v>21269.2772</v>
      </c>
      <c r="C11" s="4">
        <v>20635.885770000001</v>
      </c>
      <c r="D11" s="4">
        <v>27883.179230000002</v>
      </c>
      <c r="E11" s="4">
        <v>23202.381089999999</v>
      </c>
      <c r="F11" s="4">
        <v>36053.271909999996</v>
      </c>
      <c r="G11" s="4">
        <v>24132.844370000003</v>
      </c>
      <c r="H11" s="4">
        <v>34712.696149999996</v>
      </c>
      <c r="I11" s="4">
        <v>25854.406830000004</v>
      </c>
      <c r="J11" s="4">
        <v>20316.664530000002</v>
      </c>
      <c r="K11" s="4">
        <v>37465.492049999993</v>
      </c>
      <c r="L11" s="4">
        <v>21267.316070000001</v>
      </c>
      <c r="M11" s="4">
        <v>29335.777999999998</v>
      </c>
      <c r="N11" s="4">
        <f t="shared" si="0"/>
        <v>322129.19319999998</v>
      </c>
    </row>
    <row r="12" spans="1:14" x14ac:dyDescent="0.3">
      <c r="A12" s="2" t="s">
        <v>13</v>
      </c>
      <c r="B12" s="3">
        <v>0</v>
      </c>
      <c r="C12" s="4">
        <v>0</v>
      </c>
      <c r="D12" s="4">
        <v>0</v>
      </c>
      <c r="E12" s="4">
        <v>204.179</v>
      </c>
      <c r="F12" s="4">
        <v>0</v>
      </c>
      <c r="G12" s="4">
        <v>36</v>
      </c>
      <c r="H12" s="4">
        <v>0</v>
      </c>
      <c r="I12" s="4">
        <v>0</v>
      </c>
      <c r="J12" s="4">
        <v>0</v>
      </c>
      <c r="K12" s="4">
        <v>12.50553</v>
      </c>
      <c r="L12" s="4">
        <v>22.7</v>
      </c>
      <c r="M12" s="4">
        <v>0</v>
      </c>
      <c r="N12" s="4">
        <f t="shared" si="0"/>
        <v>275.38452999999998</v>
      </c>
    </row>
    <row r="13" spans="1:14" x14ac:dyDescent="0.3">
      <c r="A13" s="2" t="s">
        <v>14</v>
      </c>
      <c r="B13" s="3">
        <v>29560.11</v>
      </c>
      <c r="C13" s="4">
        <v>14471.6032</v>
      </c>
      <c r="D13" s="4">
        <v>74101.628500000006</v>
      </c>
      <c r="E13" s="4">
        <v>8071.0522999999994</v>
      </c>
      <c r="F13" s="4">
        <v>43286.236199999999</v>
      </c>
      <c r="G13" s="4">
        <v>8931.006800000001</v>
      </c>
      <c r="H13" s="4">
        <v>26237.885589999998</v>
      </c>
      <c r="I13" s="4">
        <v>33558.467799999999</v>
      </c>
      <c r="J13" s="4">
        <v>14545.861000000001</v>
      </c>
      <c r="K13" s="4">
        <v>23133.1842</v>
      </c>
      <c r="L13" s="4">
        <v>21495.351799999997</v>
      </c>
      <c r="M13" s="4">
        <v>13056.3711</v>
      </c>
      <c r="N13" s="4">
        <f t="shared" si="0"/>
        <v>310448.75848999998</v>
      </c>
    </row>
    <row r="14" spans="1:14" x14ac:dyDescent="0.3">
      <c r="A14" s="2" t="s">
        <v>15</v>
      </c>
      <c r="B14" s="3">
        <v>30586.023699999998</v>
      </c>
      <c r="C14" s="4">
        <v>3879.65</v>
      </c>
      <c r="D14" s="4">
        <v>0</v>
      </c>
      <c r="E14" s="4">
        <v>10420.1</v>
      </c>
      <c r="F14" s="4">
        <v>0</v>
      </c>
      <c r="G14" s="4">
        <v>56501.690999999999</v>
      </c>
      <c r="H14" s="4">
        <v>3181.9430000000002</v>
      </c>
      <c r="I14" s="4">
        <v>3075.4029999999998</v>
      </c>
      <c r="J14" s="4">
        <v>11002.53</v>
      </c>
      <c r="K14" s="4">
        <v>3522.087</v>
      </c>
      <c r="L14" s="4">
        <v>38977.620000000003</v>
      </c>
      <c r="M14" s="4">
        <v>4913.03</v>
      </c>
      <c r="N14" s="4">
        <f t="shared" si="0"/>
        <v>166060.07769999999</v>
      </c>
    </row>
    <row r="15" spans="1:14" x14ac:dyDescent="0.3">
      <c r="A15" s="5" t="s">
        <v>16</v>
      </c>
      <c r="B15" s="3">
        <v>195943.21493000005</v>
      </c>
      <c r="C15" s="4">
        <v>247682.07144999996</v>
      </c>
      <c r="D15" s="4">
        <v>287202.97708000004</v>
      </c>
      <c r="E15" s="4">
        <v>298030.46023999993</v>
      </c>
      <c r="F15" s="4">
        <v>355353.69720000005</v>
      </c>
      <c r="G15" s="4">
        <v>308582.92858999997</v>
      </c>
      <c r="H15" s="4">
        <v>220712.79211000001</v>
      </c>
      <c r="I15" s="4">
        <v>336632.49457000004</v>
      </c>
      <c r="J15" s="4">
        <v>162867.37638</v>
      </c>
      <c r="K15" s="4">
        <v>101269.53177000002</v>
      </c>
      <c r="L15" s="4">
        <v>237860.23402000003</v>
      </c>
      <c r="M15" s="4">
        <v>273718.84570999991</v>
      </c>
      <c r="N15" s="4">
        <f t="shared" si="0"/>
        <v>3025856.6240499998</v>
      </c>
    </row>
    <row r="16" spans="1:14" x14ac:dyDescent="0.3">
      <c r="A16" s="5" t="s">
        <v>39</v>
      </c>
      <c r="B16" s="3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2389.1999999999998</v>
      </c>
      <c r="I16" s="4">
        <v>1067</v>
      </c>
      <c r="J16" s="4">
        <v>0</v>
      </c>
      <c r="K16" s="4">
        <v>0</v>
      </c>
      <c r="L16" s="4">
        <v>0</v>
      </c>
      <c r="M16" s="4">
        <v>0</v>
      </c>
      <c r="N16" s="4">
        <f t="shared" si="0"/>
        <v>3456.2</v>
      </c>
    </row>
    <row r="17" spans="1:14" x14ac:dyDescent="0.3">
      <c r="A17" s="2" t="s">
        <v>17</v>
      </c>
      <c r="B17" s="3">
        <v>11123.54191</v>
      </c>
      <c r="C17" s="4">
        <v>4087.0279999999998</v>
      </c>
      <c r="D17" s="4">
        <v>2566.1</v>
      </c>
      <c r="E17" s="4">
        <v>7646.9989999999998</v>
      </c>
      <c r="F17" s="4">
        <v>3976.6544100000001</v>
      </c>
      <c r="G17" s="4">
        <v>7680.6135899999999</v>
      </c>
      <c r="H17" s="4">
        <v>2635.08</v>
      </c>
      <c r="I17" s="4">
        <v>2916.998</v>
      </c>
      <c r="J17" s="4">
        <v>0</v>
      </c>
      <c r="K17" s="4">
        <v>9651.5720000000001</v>
      </c>
      <c r="L17" s="4">
        <v>2508.1410000000001</v>
      </c>
      <c r="M17" s="4">
        <v>2175.5680000000002</v>
      </c>
      <c r="N17" s="4">
        <f t="shared" si="0"/>
        <v>56968.295910000001</v>
      </c>
    </row>
    <row r="18" spans="1:14" x14ac:dyDescent="0.3">
      <c r="A18" s="2" t="s">
        <v>18</v>
      </c>
      <c r="B18" s="3">
        <v>74448.600000000006</v>
      </c>
      <c r="C18" s="4">
        <v>101559.59</v>
      </c>
      <c r="D18" s="4">
        <v>47708.9</v>
      </c>
      <c r="E18" s="4">
        <v>160794.4</v>
      </c>
      <c r="F18" s="4">
        <v>134811.70000000001</v>
      </c>
      <c r="G18" s="4">
        <v>102291.3</v>
      </c>
      <c r="H18" s="4">
        <v>192266.25861000002</v>
      </c>
      <c r="I18" s="4">
        <v>154253.83900000001</v>
      </c>
      <c r="J18" s="4">
        <v>272061.29499999998</v>
      </c>
      <c r="K18" s="4">
        <v>83011.936000000002</v>
      </c>
      <c r="L18" s="4">
        <v>60017.3</v>
      </c>
      <c r="M18" s="4">
        <v>218847.37</v>
      </c>
      <c r="N18" s="4">
        <f t="shared" si="0"/>
        <v>1602072.4886099999</v>
      </c>
    </row>
    <row r="19" spans="1:14" x14ac:dyDescent="0.3">
      <c r="A19" s="2" t="s">
        <v>19</v>
      </c>
      <c r="B19" s="3">
        <v>6005.3192600000002</v>
      </c>
      <c r="C19" s="4">
        <v>8183.3134400000008</v>
      </c>
      <c r="D19" s="4">
        <v>7319.2617699999992</v>
      </c>
      <c r="E19" s="4">
        <v>6087.828559999999</v>
      </c>
      <c r="F19" s="4">
        <v>10335.692430000001</v>
      </c>
      <c r="G19" s="4">
        <v>12394.553699999999</v>
      </c>
      <c r="H19" s="4">
        <v>13609.028650000002</v>
      </c>
      <c r="I19" s="4">
        <v>8916.7423500000004</v>
      </c>
      <c r="J19" s="4">
        <v>64221.832439999998</v>
      </c>
      <c r="K19" s="4">
        <v>13798.747389999999</v>
      </c>
      <c r="L19" s="4">
        <v>16058.98574</v>
      </c>
      <c r="M19" s="4">
        <v>13075.419310000001</v>
      </c>
      <c r="N19" s="4">
        <f t="shared" si="0"/>
        <v>180006.72503999999</v>
      </c>
    </row>
    <row r="20" spans="1:14" x14ac:dyDescent="0.3">
      <c r="A20" s="2" t="s">
        <v>20</v>
      </c>
      <c r="B20" s="3">
        <v>39634.514040000002</v>
      </c>
      <c r="C20" s="4">
        <v>77680.814860000013</v>
      </c>
      <c r="D20" s="4">
        <v>56483.022269999994</v>
      </c>
      <c r="E20" s="4">
        <v>34379.013839999985</v>
      </c>
      <c r="F20" s="4">
        <v>93977.556559999997</v>
      </c>
      <c r="G20" s="4">
        <v>33618.654000000002</v>
      </c>
      <c r="H20" s="4">
        <v>70780.228060000009</v>
      </c>
      <c r="I20" s="4">
        <v>99388.004589999997</v>
      </c>
      <c r="J20" s="4">
        <v>56086.75364000001</v>
      </c>
      <c r="K20" s="4">
        <v>73554.528719999988</v>
      </c>
      <c r="L20" s="4">
        <v>61515.555489999999</v>
      </c>
      <c r="M20" s="4">
        <v>31801.361240000002</v>
      </c>
      <c r="N20" s="4">
        <f t="shared" si="0"/>
        <v>728900.00731000002</v>
      </c>
    </row>
    <row r="21" spans="1:14" x14ac:dyDescent="0.3">
      <c r="A21" s="2" t="s">
        <v>21</v>
      </c>
      <c r="B21" s="3">
        <v>852762.72720000008</v>
      </c>
      <c r="C21" s="4">
        <v>793483.08234999992</v>
      </c>
      <c r="D21" s="4">
        <v>887188.88980999996</v>
      </c>
      <c r="E21" s="4">
        <v>848809.11875000014</v>
      </c>
      <c r="F21" s="4">
        <v>645051.31192000001</v>
      </c>
      <c r="G21" s="4">
        <v>882408.65985000017</v>
      </c>
      <c r="H21" s="4">
        <v>952120.07356000005</v>
      </c>
      <c r="I21" s="4">
        <v>726945.61067999993</v>
      </c>
      <c r="J21" s="4">
        <v>1010788.3669199999</v>
      </c>
      <c r="K21" s="4">
        <v>835417.50551000016</v>
      </c>
      <c r="L21" s="4">
        <v>732073.32983000006</v>
      </c>
      <c r="M21" s="4">
        <v>823918.76350999984</v>
      </c>
      <c r="N21" s="4">
        <f t="shared" si="0"/>
        <v>9990967.439890001</v>
      </c>
    </row>
    <row r="22" spans="1:14" x14ac:dyDescent="0.3">
      <c r="A22" s="2" t="s">
        <v>22</v>
      </c>
      <c r="B22" s="3">
        <v>0</v>
      </c>
      <c r="C22" s="4">
        <v>47026.8</v>
      </c>
      <c r="D22" s="4">
        <v>5501.2</v>
      </c>
      <c r="E22" s="4">
        <v>45919.8</v>
      </c>
      <c r="F22" s="4">
        <v>5185.2</v>
      </c>
      <c r="G22" s="4">
        <v>52197.3</v>
      </c>
      <c r="H22" s="4">
        <v>5815.35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f t="shared" si="0"/>
        <v>161645.65</v>
      </c>
    </row>
    <row r="23" spans="1:14" x14ac:dyDescent="0.3">
      <c r="A23" s="2" t="s">
        <v>36</v>
      </c>
      <c r="B23" s="3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f t="shared" si="0"/>
        <v>0</v>
      </c>
    </row>
    <row r="24" spans="1:14" x14ac:dyDescent="0.3">
      <c r="A24" s="2" t="s">
        <v>23</v>
      </c>
      <c r="B24" s="3">
        <v>3506</v>
      </c>
      <c r="C24" s="4">
        <v>45621.478200000005</v>
      </c>
      <c r="D24" s="4">
        <v>24911.241000000002</v>
      </c>
      <c r="E24" s="4">
        <v>32661.983</v>
      </c>
      <c r="F24" s="4">
        <v>22465.850999999999</v>
      </c>
      <c r="G24" s="4">
        <v>7246.91</v>
      </c>
      <c r="H24" s="4">
        <v>13474.154</v>
      </c>
      <c r="I24" s="4">
        <v>40214.713000000003</v>
      </c>
      <c r="J24" s="4">
        <v>19923.66</v>
      </c>
      <c r="K24" s="4">
        <v>24076.54</v>
      </c>
      <c r="L24" s="4">
        <v>6129.56</v>
      </c>
      <c r="M24" s="4">
        <v>49241.39</v>
      </c>
      <c r="N24" s="4">
        <f t="shared" si="0"/>
        <v>289473.48020000005</v>
      </c>
    </row>
    <row r="25" spans="1:14" x14ac:dyDescent="0.3">
      <c r="A25" s="2" t="s">
        <v>24</v>
      </c>
      <c r="B25" s="3">
        <v>21536.637460000002</v>
      </c>
      <c r="C25" s="4">
        <v>117811.71746000001</v>
      </c>
      <c r="D25" s="4">
        <v>35718.707929999997</v>
      </c>
      <c r="E25" s="4">
        <v>55442.288689999979</v>
      </c>
      <c r="F25" s="4">
        <v>156073.95275999999</v>
      </c>
      <c r="G25" s="4">
        <v>33090.971689999998</v>
      </c>
      <c r="H25" s="4">
        <v>36534.032669999993</v>
      </c>
      <c r="I25" s="4">
        <v>82031.693789999976</v>
      </c>
      <c r="J25" s="4">
        <v>21818.578130000002</v>
      </c>
      <c r="K25" s="4">
        <v>24227.604220000001</v>
      </c>
      <c r="L25" s="4">
        <v>80588.244429999992</v>
      </c>
      <c r="M25" s="4">
        <v>24479.399679999995</v>
      </c>
      <c r="N25" s="4">
        <f t="shared" si="0"/>
        <v>689353.82890999992</v>
      </c>
    </row>
    <row r="26" spans="1:14" x14ac:dyDescent="0.3">
      <c r="A26" s="2" t="s">
        <v>25</v>
      </c>
      <c r="B26" s="3">
        <v>59558.699000000001</v>
      </c>
      <c r="C26" s="4">
        <v>69330.303</v>
      </c>
      <c r="D26" s="4">
        <v>41590.055999999997</v>
      </c>
      <c r="E26" s="4">
        <v>29320.79</v>
      </c>
      <c r="F26" s="4">
        <v>70612.354000000007</v>
      </c>
      <c r="G26" s="4">
        <v>26727.19</v>
      </c>
      <c r="H26" s="4">
        <v>64826.781999999999</v>
      </c>
      <c r="I26" s="4">
        <v>90849.981</v>
      </c>
      <c r="J26" s="4">
        <v>58946.23</v>
      </c>
      <c r="K26" s="4">
        <v>96709.379000000001</v>
      </c>
      <c r="L26" s="4">
        <v>63259.46</v>
      </c>
      <c r="M26" s="4">
        <v>26091.8</v>
      </c>
      <c r="N26" s="4">
        <f t="shared" si="0"/>
        <v>697823.02399999998</v>
      </c>
    </row>
    <row r="27" spans="1:14" x14ac:dyDescent="0.3">
      <c r="A27" s="2" t="s">
        <v>26</v>
      </c>
      <c r="B27" s="3">
        <v>2.3050000000000002</v>
      </c>
      <c r="C27" s="4">
        <v>0</v>
      </c>
      <c r="D27" s="4">
        <v>1520.31186</v>
      </c>
      <c r="E27" s="4">
        <v>45.6</v>
      </c>
      <c r="F27" s="4">
        <v>0</v>
      </c>
      <c r="G27" s="4">
        <v>5.6591199999999997</v>
      </c>
      <c r="H27" s="4">
        <v>0</v>
      </c>
      <c r="I27" s="4">
        <v>9.1705000000000005</v>
      </c>
      <c r="J27" s="4">
        <v>0</v>
      </c>
      <c r="K27" s="4">
        <v>421.69434000000001</v>
      </c>
      <c r="L27" s="4">
        <v>13812</v>
      </c>
      <c r="M27" s="4">
        <v>18.251840000000001</v>
      </c>
      <c r="N27" s="4">
        <f t="shared" si="0"/>
        <v>15834.99266</v>
      </c>
    </row>
    <row r="28" spans="1:14" x14ac:dyDescent="0.3">
      <c r="A28" s="2" t="s">
        <v>27</v>
      </c>
      <c r="B28" s="3">
        <v>588637.72755000007</v>
      </c>
      <c r="C28" s="4">
        <v>662594.92178000009</v>
      </c>
      <c r="D28" s="4">
        <v>873299.30185000016</v>
      </c>
      <c r="E28" s="4">
        <v>705658.59186000016</v>
      </c>
      <c r="F28" s="4">
        <v>850255.29011000006</v>
      </c>
      <c r="G28" s="4">
        <v>518468.18370999995</v>
      </c>
      <c r="H28" s="4">
        <v>699519.11330999993</v>
      </c>
      <c r="I28" s="4">
        <v>682892.70382000005</v>
      </c>
      <c r="J28" s="4">
        <v>472323.29153999995</v>
      </c>
      <c r="K28" s="4">
        <v>627852.14882999996</v>
      </c>
      <c r="L28" s="4">
        <v>549383.23363000003</v>
      </c>
      <c r="M28" s="4">
        <v>524370.48041999992</v>
      </c>
      <c r="N28" s="4">
        <f t="shared" si="0"/>
        <v>7755254.9884099998</v>
      </c>
    </row>
    <row r="29" spans="1:14" x14ac:dyDescent="0.3">
      <c r="A29" s="2" t="s">
        <v>28</v>
      </c>
      <c r="B29" s="3">
        <v>961233.60496999975</v>
      </c>
      <c r="C29" s="4">
        <v>1121766.9041499998</v>
      </c>
      <c r="D29" s="4">
        <v>793763.98486999993</v>
      </c>
      <c r="E29" s="4">
        <v>871564.15326999978</v>
      </c>
      <c r="F29" s="4">
        <v>904621.95768999914</v>
      </c>
      <c r="G29" s="4">
        <v>885477.15906000114</v>
      </c>
      <c r="H29" s="4">
        <v>973462.92529000004</v>
      </c>
      <c r="I29" s="4">
        <v>1141130.5023699997</v>
      </c>
      <c r="J29" s="4">
        <v>1002066.7335199999</v>
      </c>
      <c r="K29" s="4">
        <v>886283.97941999941</v>
      </c>
      <c r="L29" s="4">
        <v>964567.83690999949</v>
      </c>
      <c r="M29" s="4">
        <v>1016351.7671399998</v>
      </c>
      <c r="N29" s="4">
        <f t="shared" si="0"/>
        <v>11522291.508659996</v>
      </c>
    </row>
    <row r="30" spans="1:14" x14ac:dyDescent="0.3">
      <c r="A30" s="2" t="s">
        <v>29</v>
      </c>
      <c r="B30" s="3">
        <v>327996.25708000001</v>
      </c>
      <c r="C30" s="4">
        <v>271235.72474999999</v>
      </c>
      <c r="D30" s="4">
        <v>208241.68502999999</v>
      </c>
      <c r="E30" s="4">
        <v>248004.85432999989</v>
      </c>
      <c r="F30" s="4">
        <v>392560.74028000014</v>
      </c>
      <c r="G30" s="4">
        <v>254015.10698999994</v>
      </c>
      <c r="H30" s="4">
        <v>384142.321</v>
      </c>
      <c r="I30" s="4">
        <v>292628.64034000004</v>
      </c>
      <c r="J30" s="4">
        <v>377947.40941999998</v>
      </c>
      <c r="K30" s="4">
        <v>285786.60639000009</v>
      </c>
      <c r="L30" s="4">
        <v>551585.22171000019</v>
      </c>
      <c r="M30" s="4">
        <v>348647.74770000007</v>
      </c>
      <c r="N30" s="4">
        <f t="shared" si="0"/>
        <v>3942792.3150200006</v>
      </c>
    </row>
    <row r="31" spans="1:14" x14ac:dyDescent="0.3">
      <c r="A31" s="2" t="s">
        <v>30</v>
      </c>
      <c r="B31" s="3">
        <v>500101.58299999998</v>
      </c>
      <c r="C31" s="4">
        <v>445209.52006999997</v>
      </c>
      <c r="D31" s="4">
        <v>384262.87845999998</v>
      </c>
      <c r="E31" s="4">
        <v>452693.98599999998</v>
      </c>
      <c r="F31" s="4">
        <v>647243.25</v>
      </c>
      <c r="G31" s="4">
        <v>686716.31700000004</v>
      </c>
      <c r="H31" s="4">
        <v>456816.22</v>
      </c>
      <c r="I31" s="4">
        <v>471185.66</v>
      </c>
      <c r="J31" s="4">
        <v>568667.60600000003</v>
      </c>
      <c r="K31" s="4">
        <v>520077.59194999997</v>
      </c>
      <c r="L31" s="4">
        <v>375295.12400000001</v>
      </c>
      <c r="M31" s="4">
        <v>377967.31699999998</v>
      </c>
      <c r="N31" s="4">
        <f t="shared" si="0"/>
        <v>5886237.0534799993</v>
      </c>
    </row>
    <row r="32" spans="1:14" x14ac:dyDescent="0.3">
      <c r="A32" s="2" t="s">
        <v>31</v>
      </c>
      <c r="B32" s="3">
        <v>0</v>
      </c>
      <c r="C32" s="4">
        <v>0</v>
      </c>
      <c r="D32" s="4">
        <v>101201.60000000001</v>
      </c>
      <c r="E32" s="4">
        <v>77489.100000000006</v>
      </c>
      <c r="F32" s="4">
        <v>126656.8</v>
      </c>
      <c r="G32" s="4">
        <v>8173.5</v>
      </c>
      <c r="H32" s="4">
        <v>76946.5</v>
      </c>
      <c r="I32" s="4">
        <v>45345.618000000002</v>
      </c>
      <c r="J32" s="4">
        <v>73758.081999999995</v>
      </c>
      <c r="K32" s="4">
        <v>56545.7</v>
      </c>
      <c r="L32" s="4">
        <v>0</v>
      </c>
      <c r="M32" s="4">
        <v>56362.5</v>
      </c>
      <c r="N32" s="4">
        <f t="shared" si="0"/>
        <v>622479.4</v>
      </c>
    </row>
    <row r="33" spans="1:14" x14ac:dyDescent="0.3">
      <c r="A33" s="2" t="s">
        <v>32</v>
      </c>
      <c r="B33" s="3">
        <v>386300.50691000005</v>
      </c>
      <c r="C33" s="4">
        <v>350574.18929999968</v>
      </c>
      <c r="D33" s="4">
        <v>358374.14296000032</v>
      </c>
      <c r="E33" s="4">
        <v>305552.64678999985</v>
      </c>
      <c r="F33" s="4">
        <v>385541.30749000033</v>
      </c>
      <c r="G33" s="4">
        <v>299519.01830999996</v>
      </c>
      <c r="H33" s="4">
        <v>440026.82581000065</v>
      </c>
      <c r="I33" s="4">
        <v>297511.76564999996</v>
      </c>
      <c r="J33" s="4">
        <v>328732.11165999953</v>
      </c>
      <c r="K33" s="4">
        <v>333499.9453699998</v>
      </c>
      <c r="L33" s="4">
        <v>333452.90411</v>
      </c>
      <c r="M33" s="4">
        <v>245649.05710000003</v>
      </c>
      <c r="N33" s="4">
        <f t="shared" si="0"/>
        <v>4064734.4214599999</v>
      </c>
    </row>
    <row r="34" spans="1:14" ht="15" thickBot="1" x14ac:dyDescent="0.35">
      <c r="A34" s="2" t="s">
        <v>33</v>
      </c>
      <c r="B34" s="3">
        <v>106070.709</v>
      </c>
      <c r="C34" s="4">
        <v>393950.18793000001</v>
      </c>
      <c r="D34" s="4">
        <v>229926.14</v>
      </c>
      <c r="E34" s="4">
        <v>304269.08399999997</v>
      </c>
      <c r="F34" s="4">
        <v>156827.902</v>
      </c>
      <c r="G34" s="4">
        <v>126934.814</v>
      </c>
      <c r="H34" s="4">
        <v>219588.62299999999</v>
      </c>
      <c r="I34" s="4">
        <v>197416.70800000001</v>
      </c>
      <c r="J34" s="4">
        <v>316388.73723999999</v>
      </c>
      <c r="K34" s="4">
        <v>209330.48828999998</v>
      </c>
      <c r="L34" s="4">
        <v>173576.98746999999</v>
      </c>
      <c r="M34" s="4">
        <v>176045.46189999999</v>
      </c>
      <c r="N34" s="4">
        <f t="shared" si="0"/>
        <v>2610325.84283</v>
      </c>
    </row>
    <row r="35" spans="1:14" ht="15" thickBot="1" x14ac:dyDescent="0.35">
      <c r="A35" s="10" t="s">
        <v>43</v>
      </c>
      <c r="B35" s="11">
        <f>SUM(B7:B34)</f>
        <v>4350982.4983000001</v>
      </c>
      <c r="C35" s="11">
        <f t="shared" ref="C35:H35" si="1">SUM(C7:C34)</f>
        <v>4852232.6683</v>
      </c>
      <c r="D35" s="11">
        <f t="shared" si="1"/>
        <v>4585950.6318899998</v>
      </c>
      <c r="E35" s="11">
        <f t="shared" si="1"/>
        <v>4616714.9474400003</v>
      </c>
      <c r="F35" s="11">
        <f t="shared" si="1"/>
        <v>5157014.3473899998</v>
      </c>
      <c r="G35" s="11">
        <f t="shared" si="1"/>
        <v>4382325.444310002</v>
      </c>
      <c r="H35" s="11">
        <f t="shared" si="1"/>
        <v>5025691.3195099998</v>
      </c>
      <c r="I35" s="11">
        <f t="shared" ref="I35:J35" si="2">SUM(I7:I34)</f>
        <v>4830845.230109998</v>
      </c>
      <c r="J35" s="11">
        <f t="shared" si="2"/>
        <v>4953553.8830399998</v>
      </c>
      <c r="K35" s="11">
        <f t="shared" ref="K35:L35" si="3">SUM(K7:K34)</f>
        <v>4407010.5396699989</v>
      </c>
      <c r="L35" s="11">
        <f t="shared" si="3"/>
        <v>4397208.5223499993</v>
      </c>
      <c r="M35" s="11">
        <f t="shared" ref="M35:N35" si="4">SUM(M7:M34)</f>
        <v>4383068.48288</v>
      </c>
      <c r="N35" s="11">
        <f t="shared" si="4"/>
        <v>55942598.515190005</v>
      </c>
    </row>
    <row r="36" spans="1:14" x14ac:dyDescent="0.3">
      <c r="A36" s="23" t="s">
        <v>40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5"/>
    </row>
    <row r="37" spans="1:14" ht="15" thickBot="1" x14ac:dyDescent="0.35"/>
    <row r="38" spans="1:14" ht="15" thickBot="1" x14ac:dyDescent="0.35">
      <c r="A38" s="19" t="s">
        <v>34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1"/>
    </row>
    <row r="39" spans="1:14" ht="15" thickBot="1" x14ac:dyDescent="0.35">
      <c r="A39" s="16" t="s">
        <v>37</v>
      </c>
      <c r="B39" s="17" t="s">
        <v>2</v>
      </c>
      <c r="C39" s="17" t="s">
        <v>3</v>
      </c>
      <c r="D39" s="17" t="s">
        <v>4</v>
      </c>
      <c r="E39" s="17" t="s">
        <v>5</v>
      </c>
      <c r="F39" s="17" t="s">
        <v>6</v>
      </c>
      <c r="G39" s="17" t="s">
        <v>35</v>
      </c>
      <c r="H39" s="17" t="s">
        <v>38</v>
      </c>
      <c r="I39" s="17" t="s">
        <v>42</v>
      </c>
      <c r="J39" s="14" t="s">
        <v>44</v>
      </c>
      <c r="K39" s="14" t="s">
        <v>45</v>
      </c>
      <c r="L39" s="14" t="s">
        <v>46</v>
      </c>
      <c r="M39" s="14" t="s">
        <v>47</v>
      </c>
    </row>
    <row r="40" spans="1:14" x14ac:dyDescent="0.3">
      <c r="A40" s="2" t="s">
        <v>8</v>
      </c>
      <c r="B40" s="6"/>
      <c r="C40" s="7">
        <f t="shared" ref="C40:C55" si="5">C7/B7-1</f>
        <v>-0.16862466899462791</v>
      </c>
      <c r="D40" s="7">
        <f t="shared" ref="D40:D67" si="6">D7/C7-1</f>
        <v>0.38693166057826955</v>
      </c>
      <c r="E40" s="7">
        <f t="shared" ref="E40:E67" si="7">E7/D7-1</f>
        <v>-0.18849299711210721</v>
      </c>
      <c r="F40" s="7">
        <f t="shared" ref="F40:F67" si="8">F7/E7-1</f>
        <v>0.10836481463093439</v>
      </c>
      <c r="G40" s="7">
        <f t="shared" ref="G40:G67" si="9">G7/F7-1</f>
        <v>-0.31682012691082539</v>
      </c>
      <c r="H40" s="7">
        <f t="shared" ref="H40:H67" si="10">H7/G7-1</f>
        <v>0.59756238120212202</v>
      </c>
      <c r="I40" s="7">
        <f t="shared" ref="I40:I67" si="11">I7/H7-1</f>
        <v>0.13518925332199361</v>
      </c>
      <c r="J40" s="7">
        <f t="shared" ref="J40:J67" si="12">J7/I7-1</f>
        <v>-0.38825220051283416</v>
      </c>
      <c r="K40" s="7">
        <f t="shared" ref="K40:K67" si="13">K7/J7-1</f>
        <v>0.75554726997716126</v>
      </c>
      <c r="L40" s="7">
        <f t="shared" ref="L40:M67" si="14">L7/K7-1</f>
        <v>-4.6112736020720413E-2</v>
      </c>
      <c r="M40" s="7">
        <f t="shared" si="14"/>
        <v>-0.29006121965452891</v>
      </c>
    </row>
    <row r="41" spans="1:14" x14ac:dyDescent="0.3">
      <c r="A41" s="2" t="s">
        <v>9</v>
      </c>
      <c r="B41" s="6"/>
      <c r="C41" s="7">
        <f t="shared" si="5"/>
        <v>-0.9167819741337796</v>
      </c>
      <c r="D41" s="7">
        <f t="shared" si="6"/>
        <v>-0.26177842427410714</v>
      </c>
      <c r="E41" s="7">
        <f t="shared" si="7"/>
        <v>5.8476965693410472</v>
      </c>
      <c r="F41" s="7">
        <f t="shared" si="8"/>
        <v>-0.67971497151417293</v>
      </c>
      <c r="G41" s="7">
        <f t="shared" si="9"/>
        <v>-0.49817866461466542</v>
      </c>
      <c r="H41" s="7">
        <f t="shared" si="10"/>
        <v>3.2427774906964979</v>
      </c>
      <c r="I41" s="7">
        <f t="shared" si="11"/>
        <v>-0.64854793252014553</v>
      </c>
      <c r="J41" s="7">
        <f t="shared" si="12"/>
        <v>0.7889912645803383</v>
      </c>
      <c r="K41" s="7">
        <f t="shared" si="13"/>
        <v>3.1795256713607181</v>
      </c>
      <c r="L41" s="7">
        <f t="shared" si="14"/>
        <v>-0.69041403410285018</v>
      </c>
      <c r="M41" s="7">
        <f t="shared" si="14"/>
        <v>-0.16209630905934824</v>
      </c>
    </row>
    <row r="42" spans="1:14" x14ac:dyDescent="0.3">
      <c r="A42" s="2" t="s">
        <v>10</v>
      </c>
      <c r="B42" s="6"/>
      <c r="C42" s="7" t="e">
        <f t="shared" si="5"/>
        <v>#DIV/0!</v>
      </c>
      <c r="D42" s="7" t="e">
        <f t="shared" si="6"/>
        <v>#DIV/0!</v>
      </c>
      <c r="E42" s="7" t="e">
        <f t="shared" si="7"/>
        <v>#DIV/0!</v>
      </c>
      <c r="F42" s="7">
        <f t="shared" si="8"/>
        <v>-1</v>
      </c>
      <c r="G42" s="7" t="e">
        <f t="shared" si="9"/>
        <v>#DIV/0!</v>
      </c>
      <c r="H42" s="7" t="e">
        <f t="shared" si="10"/>
        <v>#DIV/0!</v>
      </c>
      <c r="I42" s="7" t="e">
        <f t="shared" si="11"/>
        <v>#DIV/0!</v>
      </c>
      <c r="J42" s="7">
        <f t="shared" si="12"/>
        <v>-1</v>
      </c>
      <c r="K42" s="7" t="e">
        <f t="shared" si="13"/>
        <v>#DIV/0!</v>
      </c>
      <c r="L42" s="7" t="e">
        <f t="shared" si="14"/>
        <v>#DIV/0!</v>
      </c>
      <c r="M42" s="7" t="e">
        <f t="shared" si="14"/>
        <v>#DIV/0!</v>
      </c>
    </row>
    <row r="43" spans="1:14" x14ac:dyDescent="0.3">
      <c r="A43" s="2" t="s">
        <v>11</v>
      </c>
      <c r="B43" s="6"/>
      <c r="C43" s="7">
        <f t="shared" si="5"/>
        <v>-1</v>
      </c>
      <c r="D43" s="7" t="e">
        <f t="shared" si="6"/>
        <v>#DIV/0!</v>
      </c>
      <c r="E43" s="7">
        <f t="shared" si="7"/>
        <v>-0.67361807862198986</v>
      </c>
      <c r="F43" s="7">
        <f t="shared" si="8"/>
        <v>1.2984673514895739</v>
      </c>
      <c r="G43" s="7">
        <f t="shared" si="9"/>
        <v>-1</v>
      </c>
      <c r="H43" s="7" t="e">
        <f t="shared" si="10"/>
        <v>#DIV/0!</v>
      </c>
      <c r="I43" s="7">
        <f t="shared" si="11"/>
        <v>-0.82204201299709534</v>
      </c>
      <c r="J43" s="7">
        <f t="shared" si="12"/>
        <v>3.6199764381201662</v>
      </c>
      <c r="K43" s="7">
        <f t="shared" si="13"/>
        <v>0.17752876623376612</v>
      </c>
      <c r="L43" s="7">
        <f t="shared" si="14"/>
        <v>-0.93555733208896341</v>
      </c>
      <c r="M43" s="7">
        <f t="shared" si="14"/>
        <v>16.742320366912079</v>
      </c>
    </row>
    <row r="44" spans="1:14" x14ac:dyDescent="0.3">
      <c r="A44" s="2" t="s">
        <v>12</v>
      </c>
      <c r="B44" s="6"/>
      <c r="C44" s="7">
        <f t="shared" si="5"/>
        <v>-2.9779640560610998E-2</v>
      </c>
      <c r="D44" s="7">
        <f t="shared" si="6"/>
        <v>0.35119856451890019</v>
      </c>
      <c r="E44" s="7">
        <f t="shared" si="7"/>
        <v>-0.16787175168905599</v>
      </c>
      <c r="F44" s="7">
        <f t="shared" si="8"/>
        <v>0.5538608632516</v>
      </c>
      <c r="G44" s="7">
        <f t="shared" si="9"/>
        <v>-0.33063372361202137</v>
      </c>
      <c r="H44" s="7">
        <f t="shared" si="10"/>
        <v>0.43840053073694074</v>
      </c>
      <c r="I44" s="7">
        <f t="shared" si="11"/>
        <v>-0.25518874367239242</v>
      </c>
      <c r="J44" s="7">
        <f t="shared" si="12"/>
        <v>-0.21418949335841331</v>
      </c>
      <c r="K44" s="7">
        <f t="shared" si="13"/>
        <v>0.84407691502104987</v>
      </c>
      <c r="L44" s="7">
        <f t="shared" si="14"/>
        <v>-0.43234921240010771</v>
      </c>
      <c r="M44" s="7">
        <f t="shared" si="14"/>
        <v>0.37938317667556998</v>
      </c>
    </row>
    <row r="45" spans="1:14" x14ac:dyDescent="0.3">
      <c r="A45" s="2" t="s">
        <v>13</v>
      </c>
      <c r="B45" s="6"/>
      <c r="C45" s="7" t="e">
        <f t="shared" si="5"/>
        <v>#DIV/0!</v>
      </c>
      <c r="D45" s="7" t="e">
        <f t="shared" si="6"/>
        <v>#DIV/0!</v>
      </c>
      <c r="E45" s="7" t="e">
        <f t="shared" si="7"/>
        <v>#DIV/0!</v>
      </c>
      <c r="F45" s="7">
        <f t="shared" si="8"/>
        <v>-1</v>
      </c>
      <c r="G45" s="7" t="e">
        <f t="shared" si="9"/>
        <v>#DIV/0!</v>
      </c>
      <c r="H45" s="7">
        <f t="shared" si="10"/>
        <v>-1</v>
      </c>
      <c r="I45" s="7" t="e">
        <f t="shared" si="11"/>
        <v>#DIV/0!</v>
      </c>
      <c r="J45" s="7" t="e">
        <f t="shared" si="12"/>
        <v>#DIV/0!</v>
      </c>
      <c r="K45" s="7" t="e">
        <f t="shared" si="13"/>
        <v>#DIV/0!</v>
      </c>
      <c r="L45" s="7">
        <f t="shared" si="14"/>
        <v>0.81519695686628224</v>
      </c>
      <c r="M45" s="7">
        <f t="shared" si="14"/>
        <v>-1</v>
      </c>
    </row>
    <row r="46" spans="1:14" x14ac:dyDescent="0.3">
      <c r="A46" s="2" t="s">
        <v>14</v>
      </c>
      <c r="B46" s="6"/>
      <c r="C46" s="7">
        <f t="shared" si="5"/>
        <v>-0.51043473112921434</v>
      </c>
      <c r="D46" s="7">
        <f t="shared" si="6"/>
        <v>4.1204850959429296</v>
      </c>
      <c r="E46" s="7">
        <f t="shared" si="7"/>
        <v>-0.89108131004165447</v>
      </c>
      <c r="F46" s="7">
        <f t="shared" si="8"/>
        <v>4.3631465379055969</v>
      </c>
      <c r="G46" s="7">
        <f t="shared" si="9"/>
        <v>-0.79367559797217946</v>
      </c>
      <c r="H46" s="7">
        <f t="shared" si="10"/>
        <v>1.9378418556349093</v>
      </c>
      <c r="I46" s="7">
        <f t="shared" si="11"/>
        <v>0.27900808488890139</v>
      </c>
      <c r="J46" s="7">
        <f t="shared" si="12"/>
        <v>-0.56655169459196819</v>
      </c>
      <c r="K46" s="7">
        <f t="shared" si="13"/>
        <v>0.59036197307261484</v>
      </c>
      <c r="L46" s="7">
        <f t="shared" si="14"/>
        <v>-7.0800127895925491E-2</v>
      </c>
      <c r="M46" s="7">
        <f t="shared" si="14"/>
        <v>-0.39259560757689005</v>
      </c>
    </row>
    <row r="47" spans="1:14" x14ac:dyDescent="0.3">
      <c r="A47" s="2" t="s">
        <v>15</v>
      </c>
      <c r="B47" s="6"/>
      <c r="C47" s="7">
        <f t="shared" si="5"/>
        <v>-0.87315611738050147</v>
      </c>
      <c r="D47" s="7">
        <f t="shared" si="6"/>
        <v>-1</v>
      </c>
      <c r="E47" s="7" t="e">
        <f t="shared" si="7"/>
        <v>#DIV/0!</v>
      </c>
      <c r="F47" s="7">
        <f t="shared" si="8"/>
        <v>-1</v>
      </c>
      <c r="G47" s="7" t="e">
        <f t="shared" si="9"/>
        <v>#DIV/0!</v>
      </c>
      <c r="H47" s="7">
        <f t="shared" si="10"/>
        <v>-0.94368411026848731</v>
      </c>
      <c r="I47" s="7">
        <f t="shared" si="11"/>
        <v>-3.3482686522040228E-2</v>
      </c>
      <c r="J47" s="7">
        <f t="shared" si="12"/>
        <v>2.5775896687360977</v>
      </c>
      <c r="K47" s="7">
        <f t="shared" si="13"/>
        <v>-0.67988389943040373</v>
      </c>
      <c r="L47" s="7">
        <f t="shared" si="14"/>
        <v>10.066626122523379</v>
      </c>
      <c r="M47" s="7">
        <f t="shared" si="14"/>
        <v>-0.873952539944717</v>
      </c>
    </row>
    <row r="48" spans="1:14" x14ac:dyDescent="0.3">
      <c r="A48" s="2" t="s">
        <v>16</v>
      </c>
      <c r="B48" s="6"/>
      <c r="C48" s="7">
        <f t="shared" si="5"/>
        <v>0.26405025832858464</v>
      </c>
      <c r="D48" s="7">
        <f t="shared" si="6"/>
        <v>0.15956304547452183</v>
      </c>
      <c r="E48" s="7">
        <f t="shared" si="7"/>
        <v>3.7699759487464846E-2</v>
      </c>
      <c r="F48" s="7">
        <f t="shared" si="8"/>
        <v>0.19234019540767244</v>
      </c>
      <c r="G48" s="7">
        <f t="shared" si="9"/>
        <v>-0.13161750948007322</v>
      </c>
      <c r="H48" s="7">
        <f t="shared" si="10"/>
        <v>-0.28475371881880407</v>
      </c>
      <c r="I48" s="7">
        <f t="shared" si="11"/>
        <v>0.5252060895601709</v>
      </c>
      <c r="J48" s="7">
        <f t="shared" si="12"/>
        <v>-0.5161864080054428</v>
      </c>
      <c r="K48" s="7">
        <f t="shared" si="13"/>
        <v>-0.37820861353031632</v>
      </c>
      <c r="L48" s="7">
        <f t="shared" si="14"/>
        <v>1.3487837838553483</v>
      </c>
      <c r="M48" s="7">
        <f t="shared" si="14"/>
        <v>0.1507549668305832</v>
      </c>
    </row>
    <row r="49" spans="1:13" x14ac:dyDescent="0.3">
      <c r="A49" s="2" t="s">
        <v>39</v>
      </c>
      <c r="B49" s="6"/>
      <c r="C49" s="7" t="e">
        <f t="shared" si="5"/>
        <v>#DIV/0!</v>
      </c>
      <c r="D49" s="7" t="e">
        <f t="shared" si="6"/>
        <v>#DIV/0!</v>
      </c>
      <c r="E49" s="7" t="e">
        <f t="shared" si="7"/>
        <v>#DIV/0!</v>
      </c>
      <c r="F49" s="7" t="e">
        <f t="shared" si="8"/>
        <v>#DIV/0!</v>
      </c>
      <c r="G49" s="7" t="e">
        <f t="shared" si="9"/>
        <v>#DIV/0!</v>
      </c>
      <c r="H49" s="7" t="e">
        <f t="shared" si="10"/>
        <v>#DIV/0!</v>
      </c>
      <c r="I49" s="7">
        <f t="shared" si="11"/>
        <v>-0.55340699815837935</v>
      </c>
      <c r="J49" s="7">
        <f t="shared" si="12"/>
        <v>-1</v>
      </c>
      <c r="K49" s="7" t="e">
        <f t="shared" si="13"/>
        <v>#DIV/0!</v>
      </c>
      <c r="L49" s="7" t="e">
        <f t="shared" si="14"/>
        <v>#DIV/0!</v>
      </c>
      <c r="M49" s="7" t="e">
        <f t="shared" si="14"/>
        <v>#DIV/0!</v>
      </c>
    </row>
    <row r="50" spans="1:13" x14ac:dyDescent="0.3">
      <c r="A50" s="2" t="s">
        <v>17</v>
      </c>
      <c r="B50" s="6"/>
      <c r="C50" s="7">
        <f t="shared" si="5"/>
        <v>-0.63257854080400544</v>
      </c>
      <c r="D50" s="7">
        <f t="shared" si="6"/>
        <v>-0.37213544903533813</v>
      </c>
      <c r="E50" s="7">
        <f t="shared" si="7"/>
        <v>1.9800081836249563</v>
      </c>
      <c r="F50" s="7">
        <f t="shared" si="8"/>
        <v>-0.47997189354935177</v>
      </c>
      <c r="G50" s="7">
        <f t="shared" si="9"/>
        <v>0.9314259671863212</v>
      </c>
      <c r="H50" s="7">
        <f t="shared" si="10"/>
        <v>-0.65691803537274418</v>
      </c>
      <c r="I50" s="7">
        <f t="shared" si="11"/>
        <v>0.10698650515354369</v>
      </c>
      <c r="J50" s="7">
        <f t="shared" si="12"/>
        <v>-1</v>
      </c>
      <c r="K50" s="7" t="e">
        <f t="shared" si="13"/>
        <v>#DIV/0!</v>
      </c>
      <c r="L50" s="7">
        <f t="shared" si="14"/>
        <v>-0.74013134855130336</v>
      </c>
      <c r="M50" s="7">
        <f t="shared" si="14"/>
        <v>-0.13259740979474433</v>
      </c>
    </row>
    <row r="51" spans="1:13" x14ac:dyDescent="0.3">
      <c r="A51" s="2" t="s">
        <v>18</v>
      </c>
      <c r="B51" s="6"/>
      <c r="C51" s="7">
        <f t="shared" si="5"/>
        <v>0.36415715003371441</v>
      </c>
      <c r="D51" s="7">
        <f t="shared" si="6"/>
        <v>-0.53023737098584189</v>
      </c>
      <c r="E51" s="7">
        <f t="shared" si="7"/>
        <v>2.3703229376489499</v>
      </c>
      <c r="F51" s="7">
        <f t="shared" si="8"/>
        <v>-0.16158958272178625</v>
      </c>
      <c r="G51" s="7">
        <f t="shared" si="9"/>
        <v>-0.24122832068729949</v>
      </c>
      <c r="H51" s="7">
        <f t="shared" si="10"/>
        <v>0.87959541632572869</v>
      </c>
      <c r="I51" s="7">
        <f t="shared" si="11"/>
        <v>-0.19770717901733248</v>
      </c>
      <c r="J51" s="7">
        <f t="shared" si="12"/>
        <v>0.76372462924569406</v>
      </c>
      <c r="K51" s="7">
        <f t="shared" si="13"/>
        <v>-0.69487781788291492</v>
      </c>
      <c r="L51" s="7">
        <f t="shared" si="14"/>
        <v>-0.2770039720552957</v>
      </c>
      <c r="M51" s="7">
        <f t="shared" si="14"/>
        <v>2.6464047866198577</v>
      </c>
    </row>
    <row r="52" spans="1:13" x14ac:dyDescent="0.3">
      <c r="A52" s="2" t="s">
        <v>19</v>
      </c>
      <c r="B52" s="6"/>
      <c r="C52" s="7">
        <f t="shared" si="5"/>
        <v>0.36267750067962257</v>
      </c>
      <c r="D52" s="7">
        <f t="shared" si="6"/>
        <v>-0.10558701879565324</v>
      </c>
      <c r="E52" s="7">
        <f t="shared" si="7"/>
        <v>-0.16824554834851879</v>
      </c>
      <c r="F52" s="7">
        <f t="shared" si="8"/>
        <v>0.6977633860964052</v>
      </c>
      <c r="G52" s="7">
        <f t="shared" si="9"/>
        <v>0.19919916192784748</v>
      </c>
      <c r="H52" s="7">
        <f t="shared" si="10"/>
        <v>9.7984564785096095E-2</v>
      </c>
      <c r="I52" s="7">
        <f t="shared" si="11"/>
        <v>-0.34479215384707129</v>
      </c>
      <c r="J52" s="7">
        <f t="shared" si="12"/>
        <v>6.2023873651569614</v>
      </c>
      <c r="K52" s="7">
        <f t="shared" si="13"/>
        <v>-0.78513930752611827</v>
      </c>
      <c r="L52" s="7">
        <f t="shared" si="14"/>
        <v>0.16380025564045075</v>
      </c>
      <c r="M52" s="7">
        <f t="shared" si="14"/>
        <v>-0.18578797430328864</v>
      </c>
    </row>
    <row r="53" spans="1:13" x14ac:dyDescent="0.3">
      <c r="A53" s="2" t="s">
        <v>20</v>
      </c>
      <c r="B53" s="6"/>
      <c r="C53" s="7">
        <f t="shared" si="5"/>
        <v>0.95992853051264526</v>
      </c>
      <c r="D53" s="7">
        <f t="shared" si="6"/>
        <v>-0.27288324186871193</v>
      </c>
      <c r="E53" s="7">
        <f t="shared" si="7"/>
        <v>-0.39133898190395133</v>
      </c>
      <c r="F53" s="7">
        <f t="shared" si="8"/>
        <v>1.7335733653493315</v>
      </c>
      <c r="G53" s="7">
        <f t="shared" si="9"/>
        <v>-0.6422693329067759</v>
      </c>
      <c r="H53" s="7">
        <f t="shared" si="10"/>
        <v>1.1053855416103215</v>
      </c>
      <c r="I53" s="7">
        <f t="shared" si="11"/>
        <v>0.40417751276174663</v>
      </c>
      <c r="J53" s="7">
        <f t="shared" si="12"/>
        <v>-0.435678844027791</v>
      </c>
      <c r="K53" s="7">
        <f t="shared" si="13"/>
        <v>0.31144207760925369</v>
      </c>
      <c r="L53" s="7">
        <f t="shared" si="14"/>
        <v>-0.16367412638627254</v>
      </c>
      <c r="M53" s="7">
        <f t="shared" si="14"/>
        <v>-0.4830354536070206</v>
      </c>
    </row>
    <row r="54" spans="1:13" x14ac:dyDescent="0.3">
      <c r="A54" s="2" t="s">
        <v>21</v>
      </c>
      <c r="B54" s="6"/>
      <c r="C54" s="7">
        <f t="shared" si="5"/>
        <v>-6.9514816911195987E-2</v>
      </c>
      <c r="D54" s="7">
        <f t="shared" si="6"/>
        <v>0.11809427263714123</v>
      </c>
      <c r="E54" s="7">
        <f t="shared" si="7"/>
        <v>-4.3259977103882852E-2</v>
      </c>
      <c r="F54" s="7">
        <f t="shared" si="8"/>
        <v>-0.24005138767837975</v>
      </c>
      <c r="G54" s="7">
        <f t="shared" si="9"/>
        <v>0.36796661528135521</v>
      </c>
      <c r="H54" s="7">
        <f t="shared" si="10"/>
        <v>7.9001280111926864E-2</v>
      </c>
      <c r="I54" s="7">
        <f t="shared" si="11"/>
        <v>-0.23649796820065705</v>
      </c>
      <c r="J54" s="7">
        <f t="shared" si="12"/>
        <v>0.3904594127399541</v>
      </c>
      <c r="K54" s="7">
        <f t="shared" si="13"/>
        <v>-0.17349908957141735</v>
      </c>
      <c r="L54" s="7">
        <f t="shared" si="14"/>
        <v>-0.12370362722637851</v>
      </c>
      <c r="M54" s="7">
        <f t="shared" si="14"/>
        <v>0.12545933574895818</v>
      </c>
    </row>
    <row r="55" spans="1:13" x14ac:dyDescent="0.3">
      <c r="A55" s="2" t="s">
        <v>22</v>
      </c>
      <c r="B55" s="6"/>
      <c r="C55" s="7" t="e">
        <f t="shared" si="5"/>
        <v>#DIV/0!</v>
      </c>
      <c r="D55" s="7">
        <f t="shared" si="6"/>
        <v>-0.8830198950385737</v>
      </c>
      <c r="E55" s="7">
        <f t="shared" si="7"/>
        <v>7.3472333309096207</v>
      </c>
      <c r="F55" s="7">
        <f t="shared" si="8"/>
        <v>-0.88708138972730721</v>
      </c>
      <c r="G55" s="7">
        <f t="shared" si="9"/>
        <v>9.0665933811617698</v>
      </c>
      <c r="H55" s="7">
        <f t="shared" si="10"/>
        <v>-0.88858906495163548</v>
      </c>
      <c r="I55" s="7">
        <f t="shared" si="11"/>
        <v>-1</v>
      </c>
      <c r="J55" s="7" t="e">
        <f t="shared" si="12"/>
        <v>#DIV/0!</v>
      </c>
      <c r="K55" s="7" t="e">
        <f t="shared" si="13"/>
        <v>#DIV/0!</v>
      </c>
      <c r="L55" s="7" t="e">
        <f t="shared" si="14"/>
        <v>#DIV/0!</v>
      </c>
      <c r="M55" s="7" t="e">
        <f t="shared" si="14"/>
        <v>#DIV/0!</v>
      </c>
    </row>
    <row r="56" spans="1:13" x14ac:dyDescent="0.3">
      <c r="A56" s="2" t="s">
        <v>36</v>
      </c>
      <c r="B56" s="6"/>
      <c r="C56" s="7" t="e">
        <f t="shared" ref="C56:C67" si="15">C23/B23-1</f>
        <v>#DIV/0!</v>
      </c>
      <c r="D56" s="7" t="e">
        <f t="shared" si="6"/>
        <v>#DIV/0!</v>
      </c>
      <c r="E56" s="7" t="e">
        <f t="shared" si="7"/>
        <v>#DIV/0!</v>
      </c>
      <c r="F56" s="7" t="e">
        <f t="shared" si="8"/>
        <v>#DIV/0!</v>
      </c>
      <c r="G56" s="7" t="e">
        <f t="shared" si="9"/>
        <v>#DIV/0!</v>
      </c>
      <c r="H56" s="7" t="e">
        <f t="shared" si="10"/>
        <v>#DIV/0!</v>
      </c>
      <c r="I56" s="7" t="e">
        <f t="shared" si="11"/>
        <v>#DIV/0!</v>
      </c>
      <c r="J56" s="7" t="e">
        <f t="shared" si="12"/>
        <v>#DIV/0!</v>
      </c>
      <c r="K56" s="7" t="e">
        <f t="shared" si="13"/>
        <v>#DIV/0!</v>
      </c>
      <c r="L56" s="7" t="e">
        <f t="shared" si="14"/>
        <v>#DIV/0!</v>
      </c>
      <c r="M56" s="7" t="e">
        <f t="shared" si="14"/>
        <v>#DIV/0!</v>
      </c>
    </row>
    <row r="57" spans="1:13" x14ac:dyDescent="0.3">
      <c r="A57" s="2" t="s">
        <v>23</v>
      </c>
      <c r="B57" s="6"/>
      <c r="C57" s="7">
        <f t="shared" si="15"/>
        <v>12.012401083856249</v>
      </c>
      <c r="D57" s="7">
        <f t="shared" si="6"/>
        <v>-0.45395804820721486</v>
      </c>
      <c r="E57" s="7">
        <f t="shared" si="7"/>
        <v>0.31113431884023757</v>
      </c>
      <c r="F57" s="7">
        <f t="shared" si="8"/>
        <v>-0.31217124814497643</v>
      </c>
      <c r="G57" s="7">
        <f t="shared" si="9"/>
        <v>-0.67742552908411968</v>
      </c>
      <c r="H57" s="7">
        <f t="shared" si="10"/>
        <v>0.85929644496757929</v>
      </c>
      <c r="I57" s="7">
        <f t="shared" si="11"/>
        <v>1.9845816665001754</v>
      </c>
      <c r="J57" s="7">
        <f t="shared" si="12"/>
        <v>-0.50456789285055947</v>
      </c>
      <c r="K57" s="7">
        <f t="shared" si="13"/>
        <v>0.20843961400666355</v>
      </c>
      <c r="L57" s="7">
        <f t="shared" si="14"/>
        <v>-0.74541358517461398</v>
      </c>
      <c r="M57" s="7">
        <f t="shared" si="14"/>
        <v>7.0334298057283053</v>
      </c>
    </row>
    <row r="58" spans="1:13" x14ac:dyDescent="0.3">
      <c r="A58" s="2" t="s">
        <v>24</v>
      </c>
      <c r="B58" s="6"/>
      <c r="C58" s="7">
        <f t="shared" si="15"/>
        <v>4.4702930148130937</v>
      </c>
      <c r="D58" s="7">
        <f t="shared" si="6"/>
        <v>-0.69681531939191554</v>
      </c>
      <c r="E58" s="7">
        <f t="shared" si="7"/>
        <v>0.55219188775398642</v>
      </c>
      <c r="F58" s="7">
        <f t="shared" si="8"/>
        <v>1.8150705255454351</v>
      </c>
      <c r="G58" s="7">
        <f t="shared" si="9"/>
        <v>-0.78797889651141806</v>
      </c>
      <c r="H58" s="7">
        <f t="shared" si="10"/>
        <v>0.10404834926743711</v>
      </c>
      <c r="I58" s="7">
        <f t="shared" si="11"/>
        <v>1.2453500967430977</v>
      </c>
      <c r="J58" s="7">
        <f t="shared" si="12"/>
        <v>-0.73402258173706292</v>
      </c>
      <c r="K58" s="7">
        <f t="shared" si="13"/>
        <v>0.11041169024152175</v>
      </c>
      <c r="L58" s="7">
        <f t="shared" si="14"/>
        <v>2.3262985352663974</v>
      </c>
      <c r="M58" s="7">
        <f t="shared" si="14"/>
        <v>-0.69624106030423427</v>
      </c>
    </row>
    <row r="59" spans="1:13" x14ac:dyDescent="0.3">
      <c r="A59" s="2" t="s">
        <v>25</v>
      </c>
      <c r="B59" s="6"/>
      <c r="C59" s="7">
        <f t="shared" si="15"/>
        <v>0.16406678057222179</v>
      </c>
      <c r="D59" s="7">
        <f t="shared" si="6"/>
        <v>-0.40011720416107233</v>
      </c>
      <c r="E59" s="7">
        <f t="shared" si="7"/>
        <v>-0.29500479633881704</v>
      </c>
      <c r="F59" s="7">
        <f t="shared" si="8"/>
        <v>1.4082691496375097</v>
      </c>
      <c r="G59" s="7">
        <f t="shared" si="9"/>
        <v>-0.62149413684749844</v>
      </c>
      <c r="H59" s="7">
        <f t="shared" si="10"/>
        <v>1.4254993510354064</v>
      </c>
      <c r="I59" s="7">
        <f t="shared" si="11"/>
        <v>0.40142666652804082</v>
      </c>
      <c r="J59" s="7">
        <f t="shared" si="12"/>
        <v>-0.35116959463095532</v>
      </c>
      <c r="K59" s="7">
        <f t="shared" si="13"/>
        <v>0.64063722141348123</v>
      </c>
      <c r="L59" s="7">
        <f t="shared" si="14"/>
        <v>-0.34588081679234028</v>
      </c>
      <c r="M59" s="7">
        <f t="shared" si="14"/>
        <v>-0.58754311212900023</v>
      </c>
    </row>
    <row r="60" spans="1:13" x14ac:dyDescent="0.3">
      <c r="A60" s="2" t="s">
        <v>26</v>
      </c>
      <c r="B60" s="6"/>
      <c r="C60" s="7">
        <f t="shared" si="15"/>
        <v>-1</v>
      </c>
      <c r="D60" s="7" t="e">
        <f t="shared" si="6"/>
        <v>#DIV/0!</v>
      </c>
      <c r="E60" s="7">
        <f t="shared" si="7"/>
        <v>-0.97000615386898315</v>
      </c>
      <c r="F60" s="7">
        <f t="shared" si="8"/>
        <v>-1</v>
      </c>
      <c r="G60" s="7" t="e">
        <f t="shared" si="9"/>
        <v>#DIV/0!</v>
      </c>
      <c r="H60" s="7">
        <f t="shared" si="10"/>
        <v>-1</v>
      </c>
      <c r="I60" s="7" t="e">
        <f t="shared" si="11"/>
        <v>#DIV/0!</v>
      </c>
      <c r="J60" s="7">
        <f t="shared" si="12"/>
        <v>-1</v>
      </c>
      <c r="K60" s="7" t="e">
        <f t="shared" si="13"/>
        <v>#DIV/0!</v>
      </c>
      <c r="L60" s="7">
        <f t="shared" si="14"/>
        <v>31.753581658221925</v>
      </c>
      <c r="M60" s="7">
        <f t="shared" si="14"/>
        <v>-0.99867855198378219</v>
      </c>
    </row>
    <row r="61" spans="1:13" x14ac:dyDescent="0.3">
      <c r="A61" s="2" t="s">
        <v>27</v>
      </c>
      <c r="B61" s="6"/>
      <c r="C61" s="7">
        <f t="shared" si="15"/>
        <v>0.12564127436720907</v>
      </c>
      <c r="D61" s="7">
        <f t="shared" si="6"/>
        <v>0.31799878499515533</v>
      </c>
      <c r="E61" s="7">
        <f t="shared" si="7"/>
        <v>-0.1919624917080196</v>
      </c>
      <c r="F61" s="7">
        <f t="shared" si="8"/>
        <v>0.20491027802675332</v>
      </c>
      <c r="G61" s="7">
        <f t="shared" si="9"/>
        <v>-0.39022057287885359</v>
      </c>
      <c r="H61" s="7">
        <f t="shared" si="10"/>
        <v>0.34920354862366842</v>
      </c>
      <c r="I61" s="7">
        <f t="shared" si="11"/>
        <v>-2.3768341956128536E-2</v>
      </c>
      <c r="J61" s="7">
        <f t="shared" si="12"/>
        <v>-0.30834919029315466</v>
      </c>
      <c r="K61" s="7">
        <f t="shared" si="13"/>
        <v>0.32928475066919005</v>
      </c>
      <c r="L61" s="7">
        <f t="shared" si="14"/>
        <v>-0.12497992615972797</v>
      </c>
      <c r="M61" s="7">
        <f t="shared" si="14"/>
        <v>-4.5528788792352892E-2</v>
      </c>
    </row>
    <row r="62" spans="1:13" x14ac:dyDescent="0.3">
      <c r="A62" s="2" t="s">
        <v>28</v>
      </c>
      <c r="B62" s="6"/>
      <c r="C62" s="7">
        <f t="shared" si="15"/>
        <v>0.16700758103958546</v>
      </c>
      <c r="D62" s="7">
        <f t="shared" si="6"/>
        <v>-0.29239846359038257</v>
      </c>
      <c r="E62" s="7">
        <f t="shared" si="7"/>
        <v>9.8014233302285314E-2</v>
      </c>
      <c r="F62" s="7">
        <f t="shared" si="8"/>
        <v>3.7929284145028941E-2</v>
      </c>
      <c r="G62" s="7">
        <f t="shared" si="9"/>
        <v>-2.1163314097399577E-2</v>
      </c>
      <c r="H62" s="7">
        <f t="shared" si="10"/>
        <v>9.9365370783140561E-2</v>
      </c>
      <c r="I62" s="7">
        <f t="shared" si="11"/>
        <v>0.17223827710752371</v>
      </c>
      <c r="J62" s="7">
        <f t="shared" si="12"/>
        <v>-0.12186491252418541</v>
      </c>
      <c r="K62" s="7">
        <f t="shared" si="13"/>
        <v>-0.11554395553406482</v>
      </c>
      <c r="L62" s="7">
        <f t="shared" si="14"/>
        <v>8.8328187474663089E-2</v>
      </c>
      <c r="M62" s="7">
        <f t="shared" si="14"/>
        <v>5.3686146529507539E-2</v>
      </c>
    </row>
    <row r="63" spans="1:13" x14ac:dyDescent="0.3">
      <c r="A63" s="2" t="s">
        <v>29</v>
      </c>
      <c r="B63" s="6"/>
      <c r="C63" s="7">
        <f t="shared" si="15"/>
        <v>-0.17305237820490071</v>
      </c>
      <c r="D63" s="7">
        <f t="shared" si="6"/>
        <v>-0.23224831381655964</v>
      </c>
      <c r="E63" s="7">
        <f t="shared" si="7"/>
        <v>0.19094721258268477</v>
      </c>
      <c r="F63" s="7">
        <f t="shared" si="8"/>
        <v>0.58287522774716138</v>
      </c>
      <c r="G63" s="7">
        <f t="shared" si="9"/>
        <v>-0.3529278887929046</v>
      </c>
      <c r="H63" s="7">
        <f t="shared" si="10"/>
        <v>0.51228139755925195</v>
      </c>
      <c r="I63" s="7">
        <f t="shared" si="11"/>
        <v>-0.23822858262992574</v>
      </c>
      <c r="J63" s="7">
        <f t="shared" si="12"/>
        <v>0.29155987254313032</v>
      </c>
      <c r="K63" s="7">
        <f t="shared" si="13"/>
        <v>-0.24384557410098495</v>
      </c>
      <c r="L63" s="7">
        <f t="shared" si="14"/>
        <v>0.93005973470036141</v>
      </c>
      <c r="M63" s="7">
        <f t="shared" si="14"/>
        <v>-0.36791680781595693</v>
      </c>
    </row>
    <row r="64" spans="1:13" x14ac:dyDescent="0.3">
      <c r="A64" s="2" t="s">
        <v>30</v>
      </c>
      <c r="B64" s="6"/>
      <c r="C64" s="7">
        <f t="shared" si="15"/>
        <v>-0.10976182598886119</v>
      </c>
      <c r="D64" s="7">
        <f t="shared" si="6"/>
        <v>-0.13689429103047346</v>
      </c>
      <c r="E64" s="7">
        <f t="shared" si="7"/>
        <v>0.17808409652852619</v>
      </c>
      <c r="F64" s="7">
        <f t="shared" si="8"/>
        <v>0.42975888793892669</v>
      </c>
      <c r="G64" s="7">
        <f t="shared" si="9"/>
        <v>6.0986448294362283E-2</v>
      </c>
      <c r="H64" s="7">
        <f t="shared" si="10"/>
        <v>-0.33478175967092982</v>
      </c>
      <c r="I64" s="7">
        <f t="shared" si="11"/>
        <v>3.1455625634308593E-2</v>
      </c>
      <c r="J64" s="7">
        <f t="shared" si="12"/>
        <v>0.20688648716516544</v>
      </c>
      <c r="K64" s="7">
        <f t="shared" si="13"/>
        <v>-8.5445370084963224E-2</v>
      </c>
      <c r="L64" s="7">
        <f t="shared" si="14"/>
        <v>-0.27838628349117434</v>
      </c>
      <c r="M64" s="7">
        <f t="shared" si="14"/>
        <v>7.1202443866549281E-3</v>
      </c>
    </row>
    <row r="65" spans="1:13" x14ac:dyDescent="0.3">
      <c r="A65" s="2" t="s">
        <v>31</v>
      </c>
      <c r="B65" s="6"/>
      <c r="C65" s="7" t="e">
        <f t="shared" si="15"/>
        <v>#DIV/0!</v>
      </c>
      <c r="D65" s="7" t="e">
        <f t="shared" si="6"/>
        <v>#DIV/0!</v>
      </c>
      <c r="E65" s="7">
        <f t="shared" si="7"/>
        <v>-0.23430953660811682</v>
      </c>
      <c r="F65" s="7">
        <f t="shared" si="8"/>
        <v>0.63451117641061772</v>
      </c>
      <c r="G65" s="7">
        <f t="shared" si="9"/>
        <v>-0.93546734166661405</v>
      </c>
      <c r="H65" s="7">
        <f t="shared" si="10"/>
        <v>8.4141432678778987</v>
      </c>
      <c r="I65" s="7">
        <f t="shared" si="11"/>
        <v>-0.41068641198754974</v>
      </c>
      <c r="J65" s="7">
        <f t="shared" si="12"/>
        <v>0.62657573660149457</v>
      </c>
      <c r="K65" s="7">
        <f t="shared" si="13"/>
        <v>-0.23336265712549298</v>
      </c>
      <c r="L65" s="7">
        <f t="shared" si="14"/>
        <v>-1</v>
      </c>
      <c r="M65" s="7" t="e">
        <f t="shared" si="14"/>
        <v>#DIV/0!</v>
      </c>
    </row>
    <row r="66" spans="1:13" x14ac:dyDescent="0.3">
      <c r="A66" s="2" t="s">
        <v>32</v>
      </c>
      <c r="B66" s="6"/>
      <c r="C66" s="7">
        <f t="shared" si="15"/>
        <v>-9.2483227360413145E-2</v>
      </c>
      <c r="D66" s="7">
        <f t="shared" si="6"/>
        <v>2.2249081358713285E-2</v>
      </c>
      <c r="E66" s="7">
        <f t="shared" si="7"/>
        <v>-0.14739204043494869</v>
      </c>
      <c r="F66" s="7">
        <f t="shared" si="8"/>
        <v>0.26178356345567866</v>
      </c>
      <c r="G66" s="7">
        <f t="shared" si="9"/>
        <v>-0.22312081094509306</v>
      </c>
      <c r="H66" s="7">
        <f t="shared" si="10"/>
        <v>0.46911147176162338</v>
      </c>
      <c r="I66" s="7">
        <f t="shared" si="11"/>
        <v>-0.32387811787987975</v>
      </c>
      <c r="J66" s="7">
        <f t="shared" si="12"/>
        <v>0.10493818939156818</v>
      </c>
      <c r="K66" s="7">
        <f t="shared" si="13"/>
        <v>1.4503705421183621E-2</v>
      </c>
      <c r="L66" s="7">
        <f t="shared" si="14"/>
        <v>-1.4105327647839783E-4</v>
      </c>
      <c r="M66" s="7">
        <f t="shared" si="14"/>
        <v>-0.26331708594457193</v>
      </c>
    </row>
    <row r="67" spans="1:13" ht="15" thickBot="1" x14ac:dyDescent="0.35">
      <c r="A67" s="2" t="s">
        <v>33</v>
      </c>
      <c r="B67" s="6"/>
      <c r="C67" s="7">
        <f t="shared" si="15"/>
        <v>2.7140337011417546</v>
      </c>
      <c r="D67" s="7">
        <f t="shared" si="6"/>
        <v>-0.41635732880814114</v>
      </c>
      <c r="E67" s="7">
        <f t="shared" si="7"/>
        <v>0.32333402369995845</v>
      </c>
      <c r="F67" s="7">
        <f t="shared" si="8"/>
        <v>-0.48457496917432463</v>
      </c>
      <c r="G67" s="7">
        <f t="shared" si="9"/>
        <v>-0.1906107753708266</v>
      </c>
      <c r="H67" s="7">
        <f t="shared" si="10"/>
        <v>0.72993220756600308</v>
      </c>
      <c r="I67" s="7">
        <f t="shared" si="11"/>
        <v>-0.10097023560277973</v>
      </c>
      <c r="J67" s="7">
        <f t="shared" si="12"/>
        <v>0.60264417558821792</v>
      </c>
      <c r="K67" s="7">
        <f t="shared" si="13"/>
        <v>-0.33837566369750338</v>
      </c>
      <c r="L67" s="7">
        <f t="shared" si="14"/>
        <v>-0.170799299767878</v>
      </c>
      <c r="M67" s="7">
        <f t="shared" si="14"/>
        <v>1.4221207926117696E-2</v>
      </c>
    </row>
    <row r="68" spans="1:13" ht="15" thickBot="1" x14ac:dyDescent="0.35">
      <c r="A68" s="12" t="s">
        <v>43</v>
      </c>
      <c r="B68" s="13"/>
      <c r="C68" s="13">
        <f>C35/B35-1</f>
        <v>0.11520390399084501</v>
      </c>
      <c r="D68" s="13">
        <f t="shared" ref="D68:M68" si="16">D35/C35-1</f>
        <v>-5.4878249789965916E-2</v>
      </c>
      <c r="E68" s="13">
        <f t="shared" si="16"/>
        <v>6.7083834998287184E-3</v>
      </c>
      <c r="F68" s="13">
        <f t="shared" si="16"/>
        <v>0.11703113709664903</v>
      </c>
      <c r="G68" s="13">
        <f t="shared" si="16"/>
        <v>-0.15022042811885394</v>
      </c>
      <c r="H68" s="13">
        <f t="shared" si="16"/>
        <v>0.14680924166308595</v>
      </c>
      <c r="I68" s="13">
        <f t="shared" si="16"/>
        <v>-3.8770007350749758E-2</v>
      </c>
      <c r="J68" s="13">
        <f t="shared" si="16"/>
        <v>2.5401073121774864E-2</v>
      </c>
      <c r="K68" s="13">
        <f t="shared" si="16"/>
        <v>-0.11033358196450804</v>
      </c>
      <c r="L68" s="13">
        <f t="shared" si="16"/>
        <v>-2.2241874013610996E-3</v>
      </c>
      <c r="M68" s="13">
        <f t="shared" si="16"/>
        <v>-3.2156854509238775E-3</v>
      </c>
    </row>
  </sheetData>
  <mergeCells count="6">
    <mergeCell ref="A38:M38"/>
    <mergeCell ref="B4:N4"/>
    <mergeCell ref="B5:N5"/>
    <mergeCell ref="G1:I1"/>
    <mergeCell ref="G2:I2"/>
    <mergeCell ref="A36:M36"/>
  </mergeCells>
  <pageMargins left="0.7" right="0.7" top="0.75" bottom="0.75" header="0.3" footer="0.3"/>
  <pageSetup paperSize="1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TONS</vt:lpstr>
      <vt:lpstr>'IMPO TONS'!Área_de_impresión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Niza Magaña</dc:creator>
  <cp:lastModifiedBy>Felix Alfonso Hidalgo</cp:lastModifiedBy>
  <dcterms:created xsi:type="dcterms:W3CDTF">2019-01-08T13:56:42Z</dcterms:created>
  <dcterms:modified xsi:type="dcterms:W3CDTF">2020-01-14T15:50:19Z</dcterms:modified>
</cp:coreProperties>
</file>