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DROP INTER\CAMPORT\DATOS CARGA ADUANA\2018\"/>
    </mc:Choice>
  </mc:AlternateContent>
  <bookViews>
    <workbookView xWindow="0" yWindow="0" windowWidth="23040" windowHeight="9384"/>
  </bookViews>
  <sheets>
    <sheet name="Impo Puerto Peso 2018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8" i="3" l="1"/>
  <c r="D58" i="3"/>
  <c r="E58" i="3"/>
  <c r="F58" i="3"/>
  <c r="G58" i="3"/>
  <c r="H58" i="3"/>
  <c r="I58" i="3"/>
  <c r="J58" i="3"/>
  <c r="K58" i="3"/>
  <c r="L58" i="3"/>
  <c r="M58" i="3"/>
  <c r="C35" i="3" l="1"/>
  <c r="D35" i="3"/>
  <c r="E35" i="3"/>
  <c r="F35" i="3"/>
  <c r="G35" i="3"/>
  <c r="H35" i="3"/>
  <c r="I35" i="3"/>
  <c r="J35" i="3"/>
  <c r="K35" i="3"/>
  <c r="L35" i="3"/>
  <c r="M35" i="3"/>
  <c r="B35" i="3"/>
  <c r="N5" i="3"/>
  <c r="N6" i="3"/>
  <c r="N35" i="3" s="1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4" i="3"/>
  <c r="D41" i="3" l="1"/>
  <c r="E41" i="3"/>
  <c r="F41" i="3"/>
  <c r="G41" i="3"/>
  <c r="H41" i="3"/>
  <c r="I41" i="3"/>
  <c r="J41" i="3"/>
  <c r="K41" i="3"/>
  <c r="L41" i="3"/>
  <c r="M41" i="3"/>
  <c r="D42" i="3"/>
  <c r="E42" i="3"/>
  <c r="F42" i="3"/>
  <c r="G42" i="3"/>
  <c r="H42" i="3"/>
  <c r="I42" i="3"/>
  <c r="J42" i="3"/>
  <c r="K42" i="3"/>
  <c r="L42" i="3"/>
  <c r="M42" i="3"/>
  <c r="D43" i="3"/>
  <c r="E43" i="3"/>
  <c r="F43" i="3"/>
  <c r="G43" i="3"/>
  <c r="H43" i="3"/>
  <c r="I43" i="3"/>
  <c r="J43" i="3"/>
  <c r="K43" i="3"/>
  <c r="L43" i="3"/>
  <c r="M43" i="3"/>
  <c r="D44" i="3"/>
  <c r="E44" i="3"/>
  <c r="F44" i="3"/>
  <c r="G44" i="3"/>
  <c r="H44" i="3"/>
  <c r="I44" i="3"/>
  <c r="J44" i="3"/>
  <c r="K44" i="3"/>
  <c r="L44" i="3"/>
  <c r="M44" i="3"/>
  <c r="D45" i="3"/>
  <c r="E45" i="3"/>
  <c r="F45" i="3"/>
  <c r="G45" i="3"/>
  <c r="H45" i="3"/>
  <c r="I45" i="3"/>
  <c r="J45" i="3"/>
  <c r="K45" i="3"/>
  <c r="L45" i="3"/>
  <c r="M45" i="3"/>
  <c r="D46" i="3"/>
  <c r="E46" i="3"/>
  <c r="F46" i="3"/>
  <c r="G46" i="3"/>
  <c r="H46" i="3"/>
  <c r="I46" i="3"/>
  <c r="J46" i="3"/>
  <c r="K46" i="3"/>
  <c r="L46" i="3"/>
  <c r="M46" i="3"/>
  <c r="D47" i="3"/>
  <c r="E47" i="3"/>
  <c r="F47" i="3"/>
  <c r="G47" i="3"/>
  <c r="H47" i="3"/>
  <c r="I47" i="3"/>
  <c r="J47" i="3"/>
  <c r="K47" i="3"/>
  <c r="L47" i="3"/>
  <c r="M47" i="3"/>
  <c r="D48" i="3"/>
  <c r="E48" i="3"/>
  <c r="F48" i="3"/>
  <c r="G48" i="3"/>
  <c r="H48" i="3"/>
  <c r="I48" i="3"/>
  <c r="J48" i="3"/>
  <c r="K48" i="3"/>
  <c r="L48" i="3"/>
  <c r="M48" i="3"/>
  <c r="D49" i="3"/>
  <c r="E49" i="3"/>
  <c r="F49" i="3"/>
  <c r="G49" i="3"/>
  <c r="H49" i="3"/>
  <c r="I49" i="3"/>
  <c r="J49" i="3"/>
  <c r="K49" i="3"/>
  <c r="L49" i="3"/>
  <c r="M49" i="3"/>
  <c r="D50" i="3"/>
  <c r="E50" i="3"/>
  <c r="F50" i="3"/>
  <c r="G50" i="3"/>
  <c r="H50" i="3"/>
  <c r="I50" i="3"/>
  <c r="J50" i="3"/>
  <c r="K50" i="3"/>
  <c r="L50" i="3"/>
  <c r="M50" i="3"/>
  <c r="D51" i="3"/>
  <c r="E51" i="3"/>
  <c r="F51" i="3"/>
  <c r="G51" i="3"/>
  <c r="H51" i="3"/>
  <c r="I51" i="3"/>
  <c r="J51" i="3"/>
  <c r="K51" i="3"/>
  <c r="L51" i="3"/>
  <c r="M51" i="3"/>
  <c r="D52" i="3"/>
  <c r="E52" i="3"/>
  <c r="F52" i="3"/>
  <c r="G52" i="3"/>
  <c r="H52" i="3"/>
  <c r="I52" i="3"/>
  <c r="J52" i="3"/>
  <c r="K52" i="3"/>
  <c r="L52" i="3"/>
  <c r="M52" i="3"/>
  <c r="D53" i="3"/>
  <c r="E53" i="3"/>
  <c r="F53" i="3"/>
  <c r="G53" i="3"/>
  <c r="H53" i="3"/>
  <c r="I53" i="3"/>
  <c r="J53" i="3"/>
  <c r="K53" i="3"/>
  <c r="L53" i="3"/>
  <c r="M53" i="3"/>
  <c r="D54" i="3"/>
  <c r="E54" i="3"/>
  <c r="F54" i="3"/>
  <c r="G54" i="3"/>
  <c r="H54" i="3"/>
  <c r="I54" i="3"/>
  <c r="J54" i="3"/>
  <c r="K54" i="3"/>
  <c r="L54" i="3"/>
  <c r="M54" i="3"/>
  <c r="D55" i="3"/>
  <c r="E55" i="3"/>
  <c r="F55" i="3"/>
  <c r="G55" i="3"/>
  <c r="H55" i="3"/>
  <c r="I55" i="3"/>
  <c r="J55" i="3"/>
  <c r="K55" i="3"/>
  <c r="L55" i="3"/>
  <c r="M55" i="3"/>
  <c r="D56" i="3"/>
  <c r="E56" i="3"/>
  <c r="F56" i="3"/>
  <c r="G56" i="3"/>
  <c r="H56" i="3"/>
  <c r="I56" i="3"/>
  <c r="J56" i="3"/>
  <c r="K56" i="3"/>
  <c r="L56" i="3"/>
  <c r="M56" i="3"/>
  <c r="D57" i="3"/>
  <c r="E57" i="3"/>
  <c r="F57" i="3"/>
  <c r="G57" i="3"/>
  <c r="H57" i="3"/>
  <c r="I57" i="3"/>
  <c r="J57" i="3"/>
  <c r="K57" i="3"/>
  <c r="L57" i="3"/>
  <c r="M57" i="3"/>
  <c r="D59" i="3"/>
  <c r="E59" i="3"/>
  <c r="F59" i="3"/>
  <c r="G59" i="3"/>
  <c r="H59" i="3"/>
  <c r="I59" i="3"/>
  <c r="J59" i="3"/>
  <c r="K59" i="3"/>
  <c r="L59" i="3"/>
  <c r="M59" i="3"/>
  <c r="D60" i="3"/>
  <c r="E60" i="3"/>
  <c r="F60" i="3"/>
  <c r="G60" i="3"/>
  <c r="H60" i="3"/>
  <c r="I60" i="3"/>
  <c r="J60" i="3"/>
  <c r="K60" i="3"/>
  <c r="L60" i="3"/>
  <c r="M60" i="3"/>
  <c r="D61" i="3"/>
  <c r="E61" i="3"/>
  <c r="F61" i="3"/>
  <c r="G61" i="3"/>
  <c r="H61" i="3"/>
  <c r="I61" i="3"/>
  <c r="J61" i="3"/>
  <c r="K61" i="3"/>
  <c r="L61" i="3"/>
  <c r="M61" i="3"/>
  <c r="D62" i="3"/>
  <c r="E62" i="3"/>
  <c r="F62" i="3"/>
  <c r="G62" i="3"/>
  <c r="H62" i="3"/>
  <c r="I62" i="3"/>
  <c r="J62" i="3"/>
  <c r="K62" i="3"/>
  <c r="L62" i="3"/>
  <c r="M62" i="3"/>
  <c r="D63" i="3"/>
  <c r="E63" i="3"/>
  <c r="F63" i="3"/>
  <c r="G63" i="3"/>
  <c r="H63" i="3"/>
  <c r="I63" i="3"/>
  <c r="J63" i="3"/>
  <c r="K63" i="3"/>
  <c r="L63" i="3"/>
  <c r="M63" i="3"/>
  <c r="D64" i="3"/>
  <c r="E64" i="3"/>
  <c r="F64" i="3"/>
  <c r="G64" i="3"/>
  <c r="H64" i="3"/>
  <c r="I64" i="3"/>
  <c r="J64" i="3"/>
  <c r="K64" i="3"/>
  <c r="L64" i="3"/>
  <c r="M64" i="3"/>
  <c r="D65" i="3"/>
  <c r="E65" i="3"/>
  <c r="F65" i="3"/>
  <c r="G65" i="3"/>
  <c r="H65" i="3"/>
  <c r="I65" i="3"/>
  <c r="J65" i="3"/>
  <c r="K65" i="3"/>
  <c r="L65" i="3"/>
  <c r="M65" i="3"/>
  <c r="D66" i="3"/>
  <c r="E66" i="3"/>
  <c r="F66" i="3"/>
  <c r="G66" i="3"/>
  <c r="H66" i="3"/>
  <c r="I66" i="3"/>
  <c r="J66" i="3"/>
  <c r="K66" i="3"/>
  <c r="L66" i="3"/>
  <c r="M66" i="3"/>
  <c r="D67" i="3"/>
  <c r="E67" i="3"/>
  <c r="F67" i="3"/>
  <c r="G67" i="3"/>
  <c r="H67" i="3"/>
  <c r="I67" i="3"/>
  <c r="J67" i="3"/>
  <c r="K67" i="3"/>
  <c r="L67" i="3"/>
  <c r="M67" i="3"/>
  <c r="D68" i="3"/>
  <c r="E68" i="3"/>
  <c r="F68" i="3"/>
  <c r="G68" i="3"/>
  <c r="H68" i="3"/>
  <c r="I68" i="3"/>
  <c r="J68" i="3"/>
  <c r="K68" i="3"/>
  <c r="L68" i="3"/>
  <c r="M68" i="3"/>
  <c r="D69" i="3"/>
  <c r="E69" i="3"/>
  <c r="F69" i="3"/>
  <c r="G69" i="3"/>
  <c r="H69" i="3"/>
  <c r="I69" i="3"/>
  <c r="J69" i="3"/>
  <c r="K69" i="3"/>
  <c r="L69" i="3"/>
  <c r="M69" i="3"/>
  <c r="D70" i="3"/>
  <c r="E70" i="3"/>
  <c r="F70" i="3"/>
  <c r="G70" i="3"/>
  <c r="H70" i="3"/>
  <c r="I70" i="3"/>
  <c r="J70" i="3"/>
  <c r="K70" i="3"/>
  <c r="L70" i="3"/>
  <c r="M70" i="3"/>
  <c r="D71" i="3"/>
  <c r="E71" i="3"/>
  <c r="F71" i="3"/>
  <c r="G71" i="3"/>
  <c r="H71" i="3"/>
  <c r="I71" i="3"/>
  <c r="J71" i="3"/>
  <c r="K71" i="3"/>
  <c r="L71" i="3"/>
  <c r="M7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41" i="3"/>
  <c r="M72" i="3"/>
  <c r="L72" i="3"/>
  <c r="K72" i="3"/>
  <c r="J72" i="3"/>
  <c r="I72" i="3"/>
  <c r="H72" i="3"/>
  <c r="G72" i="3"/>
  <c r="F72" i="3"/>
  <c r="E72" i="3"/>
  <c r="D72" i="3"/>
  <c r="C72" i="3"/>
</calcChain>
</file>

<file path=xl/sharedStrings.xml><?xml version="1.0" encoding="utf-8"?>
<sst xmlns="http://schemas.openxmlformats.org/spreadsheetml/2006/main" count="96" uniqueCount="52">
  <si>
    <t>VENTANAS</t>
  </si>
  <si>
    <t>VALPARAISO</t>
  </si>
  <si>
    <t>TOCOPILLA</t>
  </si>
  <si>
    <t>TALCAHUANO</t>
  </si>
  <si>
    <t>SAN VICENTE</t>
  </si>
  <si>
    <t>SAN ANTONIO</t>
  </si>
  <si>
    <t>QUINTERO</t>
  </si>
  <si>
    <t>PUNTA ARENAS</t>
  </si>
  <si>
    <t>PUERTO WILLIAMS</t>
  </si>
  <si>
    <t>PUERTO MONTT</t>
  </si>
  <si>
    <t>PUERTO ANGAMOS</t>
  </si>
  <si>
    <t>PENCO</t>
  </si>
  <si>
    <t>PATILLOS</t>
  </si>
  <si>
    <t>NATALES</t>
  </si>
  <si>
    <t>MICHILLA</t>
  </si>
  <si>
    <t>MEJILLONES</t>
  </si>
  <si>
    <t>LIRQUEN</t>
  </si>
  <si>
    <t>IQUIQUE</t>
  </si>
  <si>
    <t>HUASCO / GUACOLDA</t>
  </si>
  <si>
    <t>GUAYACAN</t>
  </si>
  <si>
    <t>CORRAL</t>
  </si>
  <si>
    <t>CORONEL</t>
  </si>
  <si>
    <t>COQUIMBO</t>
  </si>
  <si>
    <t>CHANARAL / BARQUITO</t>
  </si>
  <si>
    <t>CHACABUCO / PUERTO AYSEN</t>
  </si>
  <si>
    <t>CALDERA</t>
  </si>
  <si>
    <t>CALBUCO</t>
  </si>
  <si>
    <t>CABO NEGRO</t>
  </si>
  <si>
    <t>ARICA</t>
  </si>
  <si>
    <t>ANTOFAGASTA</t>
  </si>
  <si>
    <t>IMPORTACIONES POR LUGAR DE INGRESO</t>
  </si>
  <si>
    <t>TOTAL</t>
  </si>
  <si>
    <t>Enero - 2018</t>
  </si>
  <si>
    <t>Febrero - 2018</t>
  </si>
  <si>
    <t>Marzo - 2018</t>
  </si>
  <si>
    <t>Abril - 2018</t>
  </si>
  <si>
    <t>Mayo - 2018</t>
  </si>
  <si>
    <t>Junio - 2018</t>
  </si>
  <si>
    <t>Julio - 2018</t>
  </si>
  <si>
    <t>Agosto - 2018</t>
  </si>
  <si>
    <t>Septiembre - 2018</t>
  </si>
  <si>
    <t>Octubre - 2018</t>
  </si>
  <si>
    <t>Noviembre - 2018</t>
  </si>
  <si>
    <t>Diciembre - 2018</t>
  </si>
  <si>
    <t>Periodo</t>
  </si>
  <si>
    <t>Ene - Dic 2018</t>
  </si>
  <si>
    <r>
      <rPr>
        <b/>
        <sz val="8"/>
        <color theme="1"/>
        <rFont val="Arial"/>
        <family val="2"/>
      </rPr>
      <t>Fuente</t>
    </r>
    <r>
      <rPr>
        <sz val="8"/>
        <color theme="1"/>
        <rFont val="Arial"/>
        <family val="2"/>
      </rPr>
      <t>: Declaraciones de Ingreso (DIN); importaciones a titulo definitivo ajustadas con sus documentos modificatorios. Servicio Nacional de Aduanas</t>
    </r>
  </si>
  <si>
    <t>Peso en Toneladas</t>
  </si>
  <si>
    <t>Variaciones respecto al mes anterior</t>
  </si>
  <si>
    <t>Total general</t>
  </si>
  <si>
    <t>PATACHE</t>
  </si>
  <si>
    <t>Lugar de Ingreso (Puerto)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</si>
</sst>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_-;\-* #,##0.0_-;_-* &quot;-&quot;??_-;_-@_-"/>
    <numFmt numFmtId="165" formatCode="#,##0.0"/>
    <numFmt numFmtId="166" formatCode="0.0%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theme="4" tint="0.3999755851924192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5">
    <xf numFmtId="0" fontId="0" fillId="0" borderId="0" xfId="0"/>
    <xf numFmtId="0" fontId="0" fillId="4" borderId="0" xfId="0" applyFill="1"/>
    <xf numFmtId="0" fontId="3" fillId="4" borderId="0" xfId="0" applyFont="1" applyFill="1"/>
    <xf numFmtId="164" fontId="1" fillId="5" borderId="0" xfId="0" applyNumberFormat="1" applyFont="1" applyFill="1" applyBorder="1"/>
    <xf numFmtId="0" fontId="1" fillId="3" borderId="1" xfId="0" applyFont="1" applyFill="1" applyBorder="1"/>
    <xf numFmtId="0" fontId="1" fillId="3" borderId="3" xfId="0" applyFont="1" applyFill="1" applyBorder="1" applyAlignment="1">
      <alignment horizontal="left"/>
    </xf>
    <xf numFmtId="0" fontId="1" fillId="3" borderId="1" xfId="0" quotePrefix="1" applyFont="1" applyFill="1" applyBorder="1" applyAlignment="1">
      <alignment horizontal="center" vertical="center"/>
    </xf>
    <xf numFmtId="164" fontId="1" fillId="3" borderId="3" xfId="0" applyNumberFormat="1" applyFont="1" applyFill="1" applyBorder="1"/>
    <xf numFmtId="0" fontId="1" fillId="2" borderId="1" xfId="0" quotePrefix="1" applyFont="1" applyFill="1" applyBorder="1" applyAlignment="1">
      <alignment vertical="center"/>
    </xf>
    <xf numFmtId="0" fontId="0" fillId="0" borderId="2" xfId="0" applyBorder="1" applyAlignment="1">
      <alignment horizontal="left"/>
    </xf>
    <xf numFmtId="165" fontId="0" fillId="0" borderId="4" xfId="0" applyNumberFormat="1" applyBorder="1"/>
    <xf numFmtId="165" fontId="0" fillId="0" borderId="2" xfId="0" applyNumberFormat="1" applyBorder="1"/>
    <xf numFmtId="0" fontId="1" fillId="3" borderId="8" xfId="0" applyFont="1" applyFill="1" applyBorder="1" applyAlignment="1"/>
    <xf numFmtId="0" fontId="1" fillId="3" borderId="9" xfId="0" applyFont="1" applyFill="1" applyBorder="1" applyAlignment="1"/>
    <xf numFmtId="49" fontId="1" fillId="3" borderId="10" xfId="0" applyNumberFormat="1" applyFont="1" applyFill="1" applyBorder="1"/>
    <xf numFmtId="49" fontId="1" fillId="3" borderId="1" xfId="0" applyNumberFormat="1" applyFont="1" applyFill="1" applyBorder="1"/>
    <xf numFmtId="166" fontId="0" fillId="0" borderId="4" xfId="0" applyNumberFormat="1" applyBorder="1"/>
    <xf numFmtId="166" fontId="0" fillId="0" borderId="2" xfId="0" applyNumberFormat="1" applyBorder="1"/>
    <xf numFmtId="0" fontId="1" fillId="3" borderId="1" xfId="0" applyFont="1" applyFill="1" applyBorder="1" applyAlignment="1">
      <alignment horizontal="left"/>
    </xf>
    <xf numFmtId="166" fontId="1" fillId="3" borderId="10" xfId="0" applyNumberFormat="1" applyFont="1" applyFill="1" applyBorder="1"/>
    <xf numFmtId="166" fontId="1" fillId="3" borderId="1" xfId="0" applyNumberFormat="1" applyFont="1" applyFill="1" applyBorder="1"/>
    <xf numFmtId="0" fontId="1" fillId="3" borderId="5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2"/>
  <sheetViews>
    <sheetView tabSelected="1" workbookViewId="0">
      <pane xSplit="1" ySplit="3" topLeftCell="B4" activePane="bottomRight" state="frozen"/>
      <selection pane="topRight" activeCell="B1" sqref="B1"/>
      <selection pane="bottomLeft" activeCell="A5" sqref="A5"/>
      <selection pane="bottomRight" sqref="A1:N1"/>
    </sheetView>
  </sheetViews>
  <sheetFormatPr baseColWidth="10" defaultColWidth="11.44140625" defaultRowHeight="14.4" x14ac:dyDescent="0.3"/>
  <cols>
    <col min="1" max="1" width="41.5546875" style="1" customWidth="1"/>
    <col min="2" max="2" width="12" style="1" bestFit="1" customWidth="1"/>
    <col min="3" max="3" width="13" style="1" bestFit="1" customWidth="1"/>
    <col min="4" max="8" width="12" style="1" bestFit="1" customWidth="1"/>
    <col min="9" max="9" width="12.44140625" style="1" bestFit="1" customWidth="1"/>
    <col min="10" max="10" width="16.33203125" style="1" bestFit="1" customWidth="1"/>
    <col min="11" max="11" width="13.33203125" style="1" bestFit="1" customWidth="1"/>
    <col min="12" max="12" width="15.88671875" style="1" bestFit="1" customWidth="1"/>
    <col min="13" max="13" width="15" style="1" bestFit="1" customWidth="1"/>
    <col min="14" max="14" width="13" style="1" bestFit="1" customWidth="1"/>
    <col min="15" max="16384" width="11.44140625" style="1"/>
  </cols>
  <sheetData>
    <row r="1" spans="1:14" ht="15" thickBot="1" x14ac:dyDescent="0.35">
      <c r="A1" s="22" t="s">
        <v>30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15" thickBot="1" x14ac:dyDescent="0.35">
      <c r="A2" s="4" t="s">
        <v>47</v>
      </c>
      <c r="B2" s="21" t="s">
        <v>44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3" t="s">
        <v>45</v>
      </c>
    </row>
    <row r="3" spans="1:14" ht="15" thickBot="1" x14ac:dyDescent="0.35">
      <c r="A3" s="4" t="s">
        <v>51</v>
      </c>
      <c r="B3" s="6" t="s">
        <v>32</v>
      </c>
      <c r="C3" s="6" t="s">
        <v>33</v>
      </c>
      <c r="D3" s="6" t="s">
        <v>34</v>
      </c>
      <c r="E3" s="6" t="s">
        <v>35</v>
      </c>
      <c r="F3" s="6" t="s">
        <v>36</v>
      </c>
      <c r="G3" s="6" t="s">
        <v>37</v>
      </c>
      <c r="H3" s="6" t="s">
        <v>38</v>
      </c>
      <c r="I3" s="6" t="s">
        <v>39</v>
      </c>
      <c r="J3" s="6" t="s">
        <v>40</v>
      </c>
      <c r="K3" s="6" t="s">
        <v>41</v>
      </c>
      <c r="L3" s="6" t="s">
        <v>42</v>
      </c>
      <c r="M3" s="8" t="s">
        <v>43</v>
      </c>
      <c r="N3" s="24"/>
    </row>
    <row r="4" spans="1:14" x14ac:dyDescent="0.3">
      <c r="A4" s="9" t="s">
        <v>29</v>
      </c>
      <c r="B4" s="10">
        <v>80561.552329999991</v>
      </c>
      <c r="C4" s="11">
        <v>44260.049950000001</v>
      </c>
      <c r="D4" s="11">
        <v>47584.502479999996</v>
      </c>
      <c r="E4" s="11">
        <v>64303.433870000001</v>
      </c>
      <c r="F4" s="11">
        <v>64803.556170000003</v>
      </c>
      <c r="G4" s="11">
        <v>59076.570829999997</v>
      </c>
      <c r="H4" s="11">
        <v>58433.729060000005</v>
      </c>
      <c r="I4" s="11">
        <v>66156.573669999998</v>
      </c>
      <c r="J4" s="11">
        <v>45942.363920000003</v>
      </c>
      <c r="K4" s="11">
        <v>77589.0092</v>
      </c>
      <c r="L4" s="11">
        <v>55492.69786</v>
      </c>
      <c r="M4" s="11">
        <v>87172.65436</v>
      </c>
      <c r="N4" s="11">
        <f>SUM(B4:M4)</f>
        <v>751376.69369999995</v>
      </c>
    </row>
    <row r="5" spans="1:14" x14ac:dyDescent="0.3">
      <c r="A5" s="9" t="s">
        <v>28</v>
      </c>
      <c r="B5" s="10">
        <v>6638.7797099999998</v>
      </c>
      <c r="C5" s="11">
        <v>6224.7825499999999</v>
      </c>
      <c r="D5" s="11">
        <v>1344.7027499999999</v>
      </c>
      <c r="E5" s="11">
        <v>1714.1383399999997</v>
      </c>
      <c r="F5" s="11">
        <v>4748.4528799999998</v>
      </c>
      <c r="G5" s="11">
        <v>9670.8186900000001</v>
      </c>
      <c r="H5" s="11">
        <v>1883.6586600000001</v>
      </c>
      <c r="I5" s="11">
        <v>2608.4876099999997</v>
      </c>
      <c r="J5" s="11">
        <v>3864.7406099999998</v>
      </c>
      <c r="K5" s="11">
        <v>15881.75547</v>
      </c>
      <c r="L5" s="11">
        <v>2248.3525800000002</v>
      </c>
      <c r="M5" s="11">
        <v>3458.6002400000002</v>
      </c>
      <c r="N5" s="11">
        <f t="shared" ref="N5:N34" si="0">SUM(B5:M5)</f>
        <v>60287.270089999998</v>
      </c>
    </row>
    <row r="6" spans="1:14" x14ac:dyDescent="0.3">
      <c r="A6" s="9" t="s">
        <v>27</v>
      </c>
      <c r="B6" s="10">
        <v>0</v>
      </c>
      <c r="C6" s="11">
        <v>0</v>
      </c>
      <c r="D6" s="11">
        <v>0</v>
      </c>
      <c r="E6" s="11">
        <v>0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11">
        <v>0</v>
      </c>
      <c r="N6" s="11">
        <f t="shared" si="0"/>
        <v>0</v>
      </c>
    </row>
    <row r="7" spans="1:14" x14ac:dyDescent="0.3">
      <c r="A7" s="9" t="s">
        <v>26</v>
      </c>
      <c r="B7" s="10">
        <v>58561.902000000002</v>
      </c>
      <c r="C7" s="11">
        <v>20789.827000000001</v>
      </c>
      <c r="D7" s="11">
        <v>0</v>
      </c>
      <c r="E7" s="11">
        <v>0</v>
      </c>
      <c r="F7" s="11">
        <v>60660.481</v>
      </c>
      <c r="G7" s="11">
        <v>28837.954000000002</v>
      </c>
      <c r="H7" s="11">
        <v>0</v>
      </c>
      <c r="I7" s="11">
        <v>46202</v>
      </c>
      <c r="J7" s="11">
        <v>0</v>
      </c>
      <c r="K7" s="11">
        <v>16201.045</v>
      </c>
      <c r="L7" s="11">
        <v>46200</v>
      </c>
      <c r="M7" s="11">
        <v>17801.93</v>
      </c>
      <c r="N7" s="11">
        <f t="shared" si="0"/>
        <v>295255.13900000002</v>
      </c>
    </row>
    <row r="8" spans="1:14" x14ac:dyDescent="0.3">
      <c r="A8" s="9" t="s">
        <v>25</v>
      </c>
      <c r="B8" s="10">
        <v>36886.088100000001</v>
      </c>
      <c r="C8" s="11">
        <v>16245.209199999999</v>
      </c>
      <c r="D8" s="11">
        <v>34347.917860000001</v>
      </c>
      <c r="E8" s="11">
        <v>20886.107190000002</v>
      </c>
      <c r="F8" s="11">
        <v>37263.002180000003</v>
      </c>
      <c r="G8" s="11">
        <v>25012.841660000002</v>
      </c>
      <c r="H8" s="11">
        <v>36807.569659999994</v>
      </c>
      <c r="I8" s="11">
        <v>33875.445020000006</v>
      </c>
      <c r="J8" s="11">
        <v>30788.944149999999</v>
      </c>
      <c r="K8" s="11">
        <v>39977.672749999998</v>
      </c>
      <c r="L8" s="11">
        <v>24089.453300000001</v>
      </c>
      <c r="M8" s="11">
        <v>30160.841260000001</v>
      </c>
      <c r="N8" s="11">
        <f t="shared" si="0"/>
        <v>366341.09233000007</v>
      </c>
    </row>
    <row r="9" spans="1:14" x14ac:dyDescent="0.3">
      <c r="A9" s="9" t="s">
        <v>24</v>
      </c>
      <c r="B9" s="10">
        <v>0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24.777000000000001</v>
      </c>
      <c r="L9" s="11">
        <v>0</v>
      </c>
      <c r="M9" s="11">
        <v>0</v>
      </c>
      <c r="N9" s="11">
        <f t="shared" si="0"/>
        <v>24.777000000000001</v>
      </c>
    </row>
    <row r="10" spans="1:14" x14ac:dyDescent="0.3">
      <c r="A10" s="9" t="s">
        <v>23</v>
      </c>
      <c r="B10" s="10">
        <v>36305.451999999997</v>
      </c>
      <c r="C10" s="11">
        <v>29746.816999999999</v>
      </c>
      <c r="D10" s="11">
        <v>31829.550999999999</v>
      </c>
      <c r="E10" s="11">
        <v>30052.8534</v>
      </c>
      <c r="F10" s="11">
        <v>6860.4925999999996</v>
      </c>
      <c r="G10" s="11">
        <v>2137.94</v>
      </c>
      <c r="H10" s="11">
        <v>5946.6090000000004</v>
      </c>
      <c r="I10" s="11">
        <v>28336.758000000002</v>
      </c>
      <c r="J10" s="11">
        <v>18541.802</v>
      </c>
      <c r="K10" s="11">
        <v>30145.977999999999</v>
      </c>
      <c r="L10" s="11">
        <v>19920.485000000001</v>
      </c>
      <c r="M10" s="11">
        <v>30934.206300000002</v>
      </c>
      <c r="N10" s="11">
        <f t="shared" si="0"/>
        <v>270758.94430000003</v>
      </c>
    </row>
    <row r="11" spans="1:14" x14ac:dyDescent="0.3">
      <c r="A11" s="9" t="s">
        <v>22</v>
      </c>
      <c r="B11" s="10">
        <v>49440.993000000002</v>
      </c>
      <c r="C11" s="11">
        <v>8924.1499399999993</v>
      </c>
      <c r="D11" s="11">
        <v>3000</v>
      </c>
      <c r="E11" s="11">
        <v>19941.538</v>
      </c>
      <c r="F11" s="11">
        <v>2365.7399999999998</v>
      </c>
      <c r="G11" s="11">
        <v>21882.412</v>
      </c>
      <c r="H11" s="11">
        <v>15.3</v>
      </c>
      <c r="I11" s="11">
        <v>5989.37</v>
      </c>
      <c r="J11" s="11">
        <v>20534.2</v>
      </c>
      <c r="K11" s="11">
        <v>170.2286</v>
      </c>
      <c r="L11" s="11">
        <v>4785.3500000000004</v>
      </c>
      <c r="M11" s="11">
        <v>7956.9390000000003</v>
      </c>
      <c r="N11" s="11">
        <f t="shared" si="0"/>
        <v>145006.22054000004</v>
      </c>
    </row>
    <row r="12" spans="1:14" x14ac:dyDescent="0.3">
      <c r="A12" s="9" t="s">
        <v>21</v>
      </c>
      <c r="B12" s="10">
        <v>314732.48230000003</v>
      </c>
      <c r="C12" s="11">
        <v>233658.98765</v>
      </c>
      <c r="D12" s="11">
        <v>313125.63688999997</v>
      </c>
      <c r="E12" s="11">
        <v>336741.00248999998</v>
      </c>
      <c r="F12" s="11">
        <v>255703.06007000001</v>
      </c>
      <c r="G12" s="11">
        <v>316082.35320999997</v>
      </c>
      <c r="H12" s="11">
        <v>312781.72392000002</v>
      </c>
      <c r="I12" s="11">
        <v>288510.64412000001</v>
      </c>
      <c r="J12" s="11">
        <v>224069.54487000001</v>
      </c>
      <c r="K12" s="11">
        <v>268959.34813999996</v>
      </c>
      <c r="L12" s="11">
        <v>191621.92730000001</v>
      </c>
      <c r="M12" s="11">
        <v>225754.76175999999</v>
      </c>
      <c r="N12" s="11">
        <f t="shared" si="0"/>
        <v>3281741.47272</v>
      </c>
    </row>
    <row r="13" spans="1:14" x14ac:dyDescent="0.3">
      <c r="A13" s="9" t="s">
        <v>20</v>
      </c>
      <c r="B13" s="10">
        <v>0</v>
      </c>
      <c r="C13" s="11">
        <v>0</v>
      </c>
      <c r="D13" s="11">
        <v>33</v>
      </c>
      <c r="E13" s="11">
        <v>0</v>
      </c>
      <c r="F13" s="11">
        <v>0</v>
      </c>
      <c r="G13" s="11">
        <v>540</v>
      </c>
      <c r="H13" s="11">
        <v>150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f t="shared" si="0"/>
        <v>723</v>
      </c>
    </row>
    <row r="14" spans="1:14" x14ac:dyDescent="0.3">
      <c r="A14" s="9" t="s">
        <v>19</v>
      </c>
      <c r="B14" s="10">
        <v>7387.9219999999996</v>
      </c>
      <c r="C14" s="11">
        <v>0</v>
      </c>
      <c r="D14" s="11">
        <v>2948.1689999999999</v>
      </c>
      <c r="E14" s="11">
        <v>10570.137000000001</v>
      </c>
      <c r="F14" s="11">
        <v>4692.5129999999999</v>
      </c>
      <c r="G14" s="11">
        <v>4184.3559999999998</v>
      </c>
      <c r="H14" s="11">
        <v>4169.9610000000002</v>
      </c>
      <c r="I14" s="11">
        <v>2976.41</v>
      </c>
      <c r="J14" s="11">
        <v>8446.9529999999995</v>
      </c>
      <c r="K14" s="11">
        <v>0</v>
      </c>
      <c r="L14" s="11">
        <v>7279.9539999999997</v>
      </c>
      <c r="M14" s="11">
        <v>3004.6320900000001</v>
      </c>
      <c r="N14" s="11">
        <f t="shared" si="0"/>
        <v>55661.007090000006</v>
      </c>
    </row>
    <row r="15" spans="1:14" x14ac:dyDescent="0.3">
      <c r="A15" s="9" t="s">
        <v>18</v>
      </c>
      <c r="B15" s="10">
        <v>57892.006999999998</v>
      </c>
      <c r="C15" s="11">
        <v>109277.75999999999</v>
      </c>
      <c r="D15" s="11">
        <v>123889.845</v>
      </c>
      <c r="E15" s="11">
        <v>56655.974999999999</v>
      </c>
      <c r="F15" s="11">
        <v>184403.95600000001</v>
      </c>
      <c r="G15" s="11">
        <v>194472.71299999999</v>
      </c>
      <c r="H15" s="11">
        <v>53313.665000000001</v>
      </c>
      <c r="I15" s="11">
        <v>124180.6</v>
      </c>
      <c r="J15" s="11">
        <v>169103.8</v>
      </c>
      <c r="K15" s="11">
        <v>54219.03</v>
      </c>
      <c r="L15" s="11">
        <v>310069.80099999998</v>
      </c>
      <c r="M15" s="11">
        <v>65096.769009999996</v>
      </c>
      <c r="N15" s="11">
        <f t="shared" si="0"/>
        <v>1502575.9210099999</v>
      </c>
    </row>
    <row r="16" spans="1:14" x14ac:dyDescent="0.3">
      <c r="A16" s="9" t="s">
        <v>17</v>
      </c>
      <c r="B16" s="10">
        <v>5564.7490699999998</v>
      </c>
      <c r="C16" s="11">
        <v>5109.6906600000002</v>
      </c>
      <c r="D16" s="11">
        <v>5476.8996200000001</v>
      </c>
      <c r="E16" s="11">
        <v>8800.9083499999997</v>
      </c>
      <c r="F16" s="11">
        <v>6000.6467499999999</v>
      </c>
      <c r="G16" s="11">
        <v>3245.3122799999996</v>
      </c>
      <c r="H16" s="11">
        <v>3185.2261000000003</v>
      </c>
      <c r="I16" s="11">
        <v>6060.4684900000002</v>
      </c>
      <c r="J16" s="11">
        <v>4931.9843700000001</v>
      </c>
      <c r="K16" s="11">
        <v>7708.9828699999998</v>
      </c>
      <c r="L16" s="11">
        <v>4490.5704100000003</v>
      </c>
      <c r="M16" s="11">
        <v>5686.7688899999994</v>
      </c>
      <c r="N16" s="11">
        <f t="shared" si="0"/>
        <v>66262.207859999995</v>
      </c>
    </row>
    <row r="17" spans="1:14" x14ac:dyDescent="0.3">
      <c r="A17" s="9" t="s">
        <v>16</v>
      </c>
      <c r="B17" s="10">
        <v>41205.300779999998</v>
      </c>
      <c r="C17" s="11">
        <v>83387.981370000009</v>
      </c>
      <c r="D17" s="11">
        <v>36942.498919999998</v>
      </c>
      <c r="E17" s="11">
        <v>48352.187539999999</v>
      </c>
      <c r="F17" s="11">
        <v>65492.860130000001</v>
      </c>
      <c r="G17" s="11">
        <v>70718.654439999998</v>
      </c>
      <c r="H17" s="11">
        <v>92821.764309999999</v>
      </c>
      <c r="I17" s="11">
        <v>53435.416829999995</v>
      </c>
      <c r="J17" s="11">
        <v>50515.342450000004</v>
      </c>
      <c r="K17" s="11">
        <v>78029.277319999994</v>
      </c>
      <c r="L17" s="11">
        <v>49433.623070000001</v>
      </c>
      <c r="M17" s="11">
        <v>93000.960590000002</v>
      </c>
      <c r="N17" s="11">
        <f t="shared" si="0"/>
        <v>763335.86775000009</v>
      </c>
    </row>
    <row r="18" spans="1:14" x14ac:dyDescent="0.3">
      <c r="A18" s="9" t="s">
        <v>15</v>
      </c>
      <c r="B18" s="10">
        <v>478853.39333999995</v>
      </c>
      <c r="C18" s="11">
        <v>550544.84110000008</v>
      </c>
      <c r="D18" s="11">
        <v>699569.69497000007</v>
      </c>
      <c r="E18" s="11">
        <v>836043.17271000007</v>
      </c>
      <c r="F18" s="11">
        <v>758076.04299999995</v>
      </c>
      <c r="G18" s="11">
        <v>772121.83734000009</v>
      </c>
      <c r="H18" s="11">
        <v>830258.73913</v>
      </c>
      <c r="I18" s="11">
        <v>810757.99082000006</v>
      </c>
      <c r="J18" s="11">
        <v>869737.34383999999</v>
      </c>
      <c r="K18" s="11">
        <v>828380.58950999996</v>
      </c>
      <c r="L18" s="11">
        <v>790184.30258999998</v>
      </c>
      <c r="M18" s="11">
        <v>631994.67092999991</v>
      </c>
      <c r="N18" s="11">
        <f t="shared" si="0"/>
        <v>8856522.6192800011</v>
      </c>
    </row>
    <row r="19" spans="1:14" x14ac:dyDescent="0.3">
      <c r="A19" s="9" t="s">
        <v>14</v>
      </c>
      <c r="B19" s="10">
        <v>0</v>
      </c>
      <c r="C19" s="11">
        <v>0</v>
      </c>
      <c r="D19" s="11">
        <v>65.024270000000001</v>
      </c>
      <c r="E19" s="11">
        <v>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f t="shared" si="0"/>
        <v>65.024270000000001</v>
      </c>
    </row>
    <row r="20" spans="1:14" x14ac:dyDescent="0.3">
      <c r="A20" s="9" t="s">
        <v>13</v>
      </c>
      <c r="B20" s="10">
        <v>0</v>
      </c>
      <c r="C20" s="11">
        <v>0</v>
      </c>
      <c r="D20" s="11">
        <v>0</v>
      </c>
      <c r="E20" s="11">
        <v>1.2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f t="shared" si="0"/>
        <v>1.2</v>
      </c>
    </row>
    <row r="21" spans="1:14" x14ac:dyDescent="0.3">
      <c r="A21" s="9" t="s">
        <v>50</v>
      </c>
      <c r="B21" s="10">
        <v>0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</row>
    <row r="22" spans="1:14" x14ac:dyDescent="0.3">
      <c r="A22" s="9" t="s">
        <v>12</v>
      </c>
      <c r="B22" s="10">
        <v>0</v>
      </c>
      <c r="C22" s="11">
        <v>0</v>
      </c>
      <c r="D22" s="11">
        <v>0</v>
      </c>
      <c r="E22" s="11">
        <v>0</v>
      </c>
      <c r="F22" s="11">
        <v>0</v>
      </c>
      <c r="G22" s="11">
        <v>3.9661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f t="shared" si="0"/>
        <v>3.9661</v>
      </c>
    </row>
    <row r="23" spans="1:14" x14ac:dyDescent="0.3">
      <c r="A23" s="9" t="s">
        <v>11</v>
      </c>
      <c r="B23" s="10">
        <v>2323.58</v>
      </c>
      <c r="C23" s="11">
        <v>15761.188</v>
      </c>
      <c r="D23" s="11">
        <v>15305.22</v>
      </c>
      <c r="E23" s="11">
        <v>24972.84</v>
      </c>
      <c r="F23" s="11">
        <v>5850.66</v>
      </c>
      <c r="G23" s="11">
        <v>53148.98</v>
      </c>
      <c r="H23" s="11">
        <v>30572.901000000002</v>
      </c>
      <c r="I23" s="11">
        <v>19622.457999999999</v>
      </c>
      <c r="J23" s="11">
        <v>36981.760999999999</v>
      </c>
      <c r="K23" s="11">
        <v>16000</v>
      </c>
      <c r="L23" s="11">
        <v>18401.659</v>
      </c>
      <c r="M23" s="11">
        <v>17780.89</v>
      </c>
      <c r="N23" s="11">
        <f t="shared" si="0"/>
        <v>256722.13699999999</v>
      </c>
    </row>
    <row r="24" spans="1:14" x14ac:dyDescent="0.3">
      <c r="A24" s="9" t="s">
        <v>10</v>
      </c>
      <c r="B24" s="10">
        <v>190236.51731</v>
      </c>
      <c r="C24" s="11">
        <v>245281.28847999999</v>
      </c>
      <c r="D24" s="11">
        <v>128797.39656000001</v>
      </c>
      <c r="E24" s="11">
        <v>34413.584060000001</v>
      </c>
      <c r="F24" s="11">
        <v>36003.12919</v>
      </c>
      <c r="G24" s="11">
        <v>34712.614270000005</v>
      </c>
      <c r="H24" s="11">
        <v>47248.529190000001</v>
      </c>
      <c r="I24" s="11">
        <v>45760.558199999999</v>
      </c>
      <c r="J24" s="11">
        <v>41277.728109999996</v>
      </c>
      <c r="K24" s="11">
        <v>82138.304279999997</v>
      </c>
      <c r="L24" s="11">
        <v>98670.15539</v>
      </c>
      <c r="M24" s="11">
        <v>21103.636699999999</v>
      </c>
      <c r="N24" s="11">
        <f t="shared" si="0"/>
        <v>1005643.4417400002</v>
      </c>
    </row>
    <row r="25" spans="1:14" x14ac:dyDescent="0.3">
      <c r="A25" s="9" t="s">
        <v>9</v>
      </c>
      <c r="B25" s="10">
        <v>55327.315999999999</v>
      </c>
      <c r="C25" s="11">
        <v>46757.286</v>
      </c>
      <c r="D25" s="11">
        <v>57637.178</v>
      </c>
      <c r="E25" s="11">
        <v>40136.661999999997</v>
      </c>
      <c r="F25" s="11">
        <v>24349.187000000002</v>
      </c>
      <c r="G25" s="11">
        <v>94413.13</v>
      </c>
      <c r="H25" s="11">
        <v>56912.398999999998</v>
      </c>
      <c r="I25" s="11">
        <v>114859.827</v>
      </c>
      <c r="J25" s="11">
        <v>65710.86</v>
      </c>
      <c r="K25" s="11">
        <v>48244.142509999998</v>
      </c>
      <c r="L25" s="11">
        <v>48915.275999999998</v>
      </c>
      <c r="M25" s="11">
        <v>35977.97</v>
      </c>
      <c r="N25" s="11">
        <f t="shared" si="0"/>
        <v>689241.23350999993</v>
      </c>
    </row>
    <row r="26" spans="1:14" x14ac:dyDescent="0.3">
      <c r="A26" s="9" t="s">
        <v>8</v>
      </c>
      <c r="B26" s="10">
        <v>0</v>
      </c>
      <c r="C26" s="11">
        <v>0</v>
      </c>
      <c r="D26" s="11">
        <v>0</v>
      </c>
      <c r="E26" s="11">
        <v>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11">
        <v>0</v>
      </c>
      <c r="M26" s="11">
        <v>0</v>
      </c>
      <c r="N26" s="11">
        <f t="shared" si="0"/>
        <v>0</v>
      </c>
    </row>
    <row r="27" spans="1:14" x14ac:dyDescent="0.3">
      <c r="A27" s="9" t="s">
        <v>7</v>
      </c>
      <c r="B27" s="10">
        <v>0</v>
      </c>
      <c r="C27" s="11">
        <v>17.5488</v>
      </c>
      <c r="D27" s="11">
        <v>2.1389999999999998</v>
      </c>
      <c r="E27" s="11">
        <v>1269.7173599999999</v>
      </c>
      <c r="F27" s="11">
        <v>13.33</v>
      </c>
      <c r="G27" s="11">
        <v>877.83858000000009</v>
      </c>
      <c r="H27" s="11">
        <v>36.381</v>
      </c>
      <c r="I27" s="11">
        <v>772.27035999999998</v>
      </c>
      <c r="J27" s="11">
        <v>0</v>
      </c>
      <c r="K27" s="11">
        <v>10.414</v>
      </c>
      <c r="L27" s="11">
        <v>0.1333</v>
      </c>
      <c r="M27" s="11">
        <v>6034.3951999999999</v>
      </c>
      <c r="N27" s="11">
        <f t="shared" si="0"/>
        <v>9034.1676000000007</v>
      </c>
    </row>
    <row r="28" spans="1:14" x14ac:dyDescent="0.3">
      <c r="A28" s="9" t="s">
        <v>6</v>
      </c>
      <c r="B28" s="10">
        <v>692388.35940999992</v>
      </c>
      <c r="C28" s="11">
        <v>725104.85470000003</v>
      </c>
      <c r="D28" s="11">
        <v>681473.08022</v>
      </c>
      <c r="E28" s="11">
        <v>915151.67719000007</v>
      </c>
      <c r="F28" s="11">
        <v>863054.97515999991</v>
      </c>
      <c r="G28" s="11">
        <v>1042779.6260800001</v>
      </c>
      <c r="H28" s="11">
        <v>802196.81013999996</v>
      </c>
      <c r="I28" s="11">
        <v>779580.68370000005</v>
      </c>
      <c r="J28" s="11">
        <v>745695.10694000009</v>
      </c>
      <c r="K28" s="11">
        <v>867618.48572</v>
      </c>
      <c r="L28" s="11">
        <v>591306.62384000001</v>
      </c>
      <c r="M28" s="11">
        <v>462030.47175000003</v>
      </c>
      <c r="N28" s="11">
        <f t="shared" si="0"/>
        <v>9168380.7548500001</v>
      </c>
    </row>
    <row r="29" spans="1:14" x14ac:dyDescent="0.3">
      <c r="A29" s="9" t="s">
        <v>5</v>
      </c>
      <c r="B29" s="10">
        <v>935183.31411000004</v>
      </c>
      <c r="C29" s="11">
        <v>740094.68515000003</v>
      </c>
      <c r="D29" s="11">
        <v>911688.28723000002</v>
      </c>
      <c r="E29" s="11">
        <v>755639.84285999998</v>
      </c>
      <c r="F29" s="11">
        <v>841234.86673999997</v>
      </c>
      <c r="G29" s="11">
        <v>1359036.2764400002</v>
      </c>
      <c r="H29" s="11">
        <v>2615382.0748299998</v>
      </c>
      <c r="I29" s="11">
        <v>1101902.8094899999</v>
      </c>
      <c r="J29" s="11">
        <v>949956.72534</v>
      </c>
      <c r="K29" s="11">
        <v>1246379.9619200001</v>
      </c>
      <c r="L29" s="11">
        <v>975024.92632000009</v>
      </c>
      <c r="M29" s="11">
        <v>1099094.8208699999</v>
      </c>
      <c r="N29" s="11">
        <f t="shared" si="0"/>
        <v>13530618.5913</v>
      </c>
    </row>
    <row r="30" spans="1:14" x14ac:dyDescent="0.3">
      <c r="A30" s="9" t="s">
        <v>4</v>
      </c>
      <c r="B30" s="10">
        <v>161640.31396999999</v>
      </c>
      <c r="C30" s="11">
        <v>263154.80064999999</v>
      </c>
      <c r="D30" s="11">
        <v>331178.73213999998</v>
      </c>
      <c r="E30" s="11">
        <v>243941.79903999998</v>
      </c>
      <c r="F30" s="11">
        <v>306848.77862</v>
      </c>
      <c r="G30" s="11">
        <v>295391.63399</v>
      </c>
      <c r="H30" s="11">
        <v>201024.3769</v>
      </c>
      <c r="I30" s="11">
        <v>218269.25743</v>
      </c>
      <c r="J30" s="11">
        <v>226691.47057</v>
      </c>
      <c r="K30" s="11">
        <v>283103.11898000003</v>
      </c>
      <c r="L30" s="11">
        <v>214196.39872999999</v>
      </c>
      <c r="M30" s="11">
        <v>341091.52898</v>
      </c>
      <c r="N30" s="11">
        <f t="shared" si="0"/>
        <v>3086532.2100000004</v>
      </c>
    </row>
    <row r="31" spans="1:14" x14ac:dyDescent="0.3">
      <c r="A31" s="9" t="s">
        <v>3</v>
      </c>
      <c r="B31" s="10">
        <v>370184.08199999999</v>
      </c>
      <c r="C31" s="11">
        <v>471213.39500000002</v>
      </c>
      <c r="D31" s="11">
        <v>657543.18500000006</v>
      </c>
      <c r="E31" s="11">
        <v>554999.02300000004</v>
      </c>
      <c r="F31" s="11">
        <v>441853.52899999998</v>
      </c>
      <c r="G31" s="11">
        <v>408307.48499999999</v>
      </c>
      <c r="H31" s="11">
        <v>388934.11599999998</v>
      </c>
      <c r="I31" s="11">
        <v>567472.14300000004</v>
      </c>
      <c r="J31" s="11">
        <v>198856.62177</v>
      </c>
      <c r="K31" s="11">
        <v>566553.43900000001</v>
      </c>
      <c r="L31" s="11">
        <v>460427.50300000003</v>
      </c>
      <c r="M31" s="11">
        <v>841628.65700000001</v>
      </c>
      <c r="N31" s="11">
        <f t="shared" si="0"/>
        <v>5927973.1787700001</v>
      </c>
    </row>
    <row r="32" spans="1:14" x14ac:dyDescent="0.3">
      <c r="A32" s="9" t="s">
        <v>2</v>
      </c>
      <c r="B32" s="10">
        <v>73121.8</v>
      </c>
      <c r="C32" s="11">
        <v>143351.29999999999</v>
      </c>
      <c r="D32" s="11">
        <v>214348.79999999999</v>
      </c>
      <c r="E32" s="11">
        <v>7733.1</v>
      </c>
      <c r="F32" s="11">
        <v>62157.5</v>
      </c>
      <c r="G32" s="11">
        <v>75567</v>
      </c>
      <c r="H32" s="11">
        <v>146230.22899999999</v>
      </c>
      <c r="I32" s="11">
        <v>74970.070999999996</v>
      </c>
      <c r="J32" s="11">
        <v>62502.7</v>
      </c>
      <c r="K32" s="11">
        <v>151611.5</v>
      </c>
      <c r="L32" s="11">
        <v>253805.9</v>
      </c>
      <c r="M32" s="11">
        <v>0</v>
      </c>
      <c r="N32" s="11">
        <f t="shared" si="0"/>
        <v>1265399.8999999999</v>
      </c>
    </row>
    <row r="33" spans="1:14" x14ac:dyDescent="0.3">
      <c r="A33" s="9" t="s">
        <v>1</v>
      </c>
      <c r="B33" s="10">
        <v>432226.48550000001</v>
      </c>
      <c r="C33" s="11">
        <v>391594.94918</v>
      </c>
      <c r="D33" s="11">
        <v>401222.67610000004</v>
      </c>
      <c r="E33" s="11">
        <v>363512.08072000003</v>
      </c>
      <c r="F33" s="11">
        <v>420895.74027999997</v>
      </c>
      <c r="G33" s="11">
        <v>411032.72547</v>
      </c>
      <c r="H33" s="11">
        <v>315418.26682000002</v>
      </c>
      <c r="I33" s="11">
        <v>466655.27423000004</v>
      </c>
      <c r="J33" s="11">
        <v>316565.02451999998</v>
      </c>
      <c r="K33" s="11">
        <v>389097.86142000003</v>
      </c>
      <c r="L33" s="11">
        <v>167576.46924999999</v>
      </c>
      <c r="M33" s="11">
        <v>331483.93864999997</v>
      </c>
      <c r="N33" s="11">
        <f t="shared" si="0"/>
        <v>4407281.4921400007</v>
      </c>
    </row>
    <row r="34" spans="1:14" x14ac:dyDescent="0.3">
      <c r="A34" s="9" t="s">
        <v>0</v>
      </c>
      <c r="B34" s="10">
        <v>198777.12100000001</v>
      </c>
      <c r="C34" s="11">
        <v>237703.36</v>
      </c>
      <c r="D34" s="11">
        <v>357729.89</v>
      </c>
      <c r="E34" s="11">
        <v>151577</v>
      </c>
      <c r="F34" s="11">
        <v>308576.96899999998</v>
      </c>
      <c r="G34" s="11">
        <v>287486.049</v>
      </c>
      <c r="H34" s="11">
        <v>250545.079</v>
      </c>
      <c r="I34" s="11">
        <v>250820</v>
      </c>
      <c r="J34" s="11">
        <v>172617.23</v>
      </c>
      <c r="K34" s="11">
        <v>338777.16</v>
      </c>
      <c r="L34" s="11">
        <v>247960.147</v>
      </c>
      <c r="M34" s="11">
        <v>158533.288</v>
      </c>
      <c r="N34" s="11">
        <f t="shared" si="0"/>
        <v>2961103.2930000001</v>
      </c>
    </row>
    <row r="35" spans="1:14" ht="15" thickBot="1" x14ac:dyDescent="0.35">
      <c r="A35" s="5" t="s">
        <v>31</v>
      </c>
      <c r="B35" s="7">
        <f>SUM(B4:B34)</f>
        <v>4285439.5109299999</v>
      </c>
      <c r="C35" s="7">
        <f t="shared" ref="C35:N35" si="1">SUM(C4:C34)</f>
        <v>4388204.7523800004</v>
      </c>
      <c r="D35" s="7">
        <f t="shared" si="1"/>
        <v>5057084.0270099994</v>
      </c>
      <c r="E35" s="7">
        <f t="shared" si="1"/>
        <v>4527409.9801200004</v>
      </c>
      <c r="F35" s="7">
        <f t="shared" si="1"/>
        <v>4761909.4687699992</v>
      </c>
      <c r="G35" s="7">
        <f t="shared" si="1"/>
        <v>5570741.0883800006</v>
      </c>
      <c r="H35" s="7">
        <f t="shared" si="1"/>
        <v>6254269.108719999</v>
      </c>
      <c r="I35" s="7">
        <f t="shared" si="1"/>
        <v>5109775.5169699993</v>
      </c>
      <c r="J35" s="7">
        <f t="shared" si="1"/>
        <v>4263332.2474600002</v>
      </c>
      <c r="K35" s="7">
        <f t="shared" si="1"/>
        <v>5406822.0816900004</v>
      </c>
      <c r="L35" s="7">
        <f t="shared" si="1"/>
        <v>4582101.7089400003</v>
      </c>
      <c r="M35" s="7">
        <f t="shared" si="1"/>
        <v>4516783.33158</v>
      </c>
      <c r="N35" s="7">
        <f t="shared" si="1"/>
        <v>58723872.822949991</v>
      </c>
    </row>
    <row r="36" spans="1:14" x14ac:dyDescent="0.3">
      <c r="A36" s="2" t="s">
        <v>46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9" spans="1:14" ht="15" thickBot="1" x14ac:dyDescent="0.35">
      <c r="A39" s="12" t="s">
        <v>48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</row>
    <row r="40" spans="1:14" ht="15" thickBot="1" x14ac:dyDescent="0.35">
      <c r="A40" s="4" t="s">
        <v>51</v>
      </c>
      <c r="B40" s="14" t="s">
        <v>32</v>
      </c>
      <c r="C40" s="15" t="s">
        <v>33</v>
      </c>
      <c r="D40" s="15" t="s">
        <v>34</v>
      </c>
      <c r="E40" s="15" t="s">
        <v>35</v>
      </c>
      <c r="F40" s="15" t="s">
        <v>36</v>
      </c>
      <c r="G40" s="15" t="s">
        <v>37</v>
      </c>
      <c r="H40" s="15" t="s">
        <v>38</v>
      </c>
      <c r="I40" s="15" t="s">
        <v>39</v>
      </c>
      <c r="J40" s="15" t="s">
        <v>40</v>
      </c>
      <c r="K40" s="15" t="s">
        <v>41</v>
      </c>
      <c r="L40" s="15" t="s">
        <v>42</v>
      </c>
      <c r="M40" s="15" t="s">
        <v>43</v>
      </c>
    </row>
    <row r="41" spans="1:14" x14ac:dyDescent="0.3">
      <c r="A41" s="9" t="s">
        <v>29</v>
      </c>
      <c r="B41" s="16"/>
      <c r="C41" s="17">
        <f t="shared" ref="C41:M41" si="2">C4/B4-1</f>
        <v>-0.45060579556982816</v>
      </c>
      <c r="D41" s="17">
        <f t="shared" si="2"/>
        <v>7.5111811526547889E-2</v>
      </c>
      <c r="E41" s="17">
        <f t="shared" si="2"/>
        <v>0.35135244709192981</v>
      </c>
      <c r="F41" s="17">
        <f t="shared" si="2"/>
        <v>7.7775364378065426E-3</v>
      </c>
      <c r="G41" s="17">
        <f t="shared" si="2"/>
        <v>-8.8374553473212658E-2</v>
      </c>
      <c r="H41" s="17">
        <f t="shared" si="2"/>
        <v>-1.0881501092029344E-2</v>
      </c>
      <c r="I41" s="17">
        <f t="shared" si="2"/>
        <v>0.13216415817087657</v>
      </c>
      <c r="J41" s="17">
        <f t="shared" si="2"/>
        <v>-0.3055510379184968</v>
      </c>
      <c r="K41" s="17">
        <f t="shared" si="2"/>
        <v>0.68883362935147807</v>
      </c>
      <c r="L41" s="17">
        <f t="shared" si="2"/>
        <v>-0.28478661562802887</v>
      </c>
      <c r="M41" s="17">
        <f t="shared" si="2"/>
        <v>0.57088513843612221</v>
      </c>
    </row>
    <row r="42" spans="1:14" x14ac:dyDescent="0.3">
      <c r="A42" s="9" t="s">
        <v>28</v>
      </c>
      <c r="B42" s="16"/>
      <c r="C42" s="17">
        <f t="shared" ref="C42:M42" si="3">C5/B5-1</f>
        <v>-6.2360430393012645E-2</v>
      </c>
      <c r="D42" s="17">
        <f t="shared" si="3"/>
        <v>-0.78397594788270952</v>
      </c>
      <c r="E42" s="17">
        <f t="shared" si="3"/>
        <v>0.27473401835461386</v>
      </c>
      <c r="F42" s="17">
        <f t="shared" si="3"/>
        <v>1.7701689934780878</v>
      </c>
      <c r="G42" s="17">
        <f t="shared" si="3"/>
        <v>1.0366251775883688</v>
      </c>
      <c r="H42" s="17">
        <f t="shared" si="3"/>
        <v>-0.80522242010929479</v>
      </c>
      <c r="I42" s="17">
        <f t="shared" si="3"/>
        <v>0.3847984591858058</v>
      </c>
      <c r="J42" s="17">
        <f t="shared" si="3"/>
        <v>0.48160205752328666</v>
      </c>
      <c r="K42" s="17">
        <f t="shared" si="3"/>
        <v>3.1093975178841307</v>
      </c>
      <c r="L42" s="17">
        <f t="shared" si="3"/>
        <v>-0.85843173418410523</v>
      </c>
      <c r="M42" s="17">
        <f t="shared" si="3"/>
        <v>0.53828197177152703</v>
      </c>
    </row>
    <row r="43" spans="1:14" x14ac:dyDescent="0.3">
      <c r="A43" s="9" t="s">
        <v>27</v>
      </c>
      <c r="B43" s="16"/>
      <c r="C43" s="17" t="e">
        <f t="shared" ref="C43:M43" si="4">C6/B6-1</f>
        <v>#DIV/0!</v>
      </c>
      <c r="D43" s="17" t="e">
        <f t="shared" si="4"/>
        <v>#DIV/0!</v>
      </c>
      <c r="E43" s="17" t="e">
        <f t="shared" si="4"/>
        <v>#DIV/0!</v>
      </c>
      <c r="F43" s="17" t="e">
        <f t="shared" si="4"/>
        <v>#DIV/0!</v>
      </c>
      <c r="G43" s="17" t="e">
        <f t="shared" si="4"/>
        <v>#DIV/0!</v>
      </c>
      <c r="H43" s="17" t="e">
        <f t="shared" si="4"/>
        <v>#DIV/0!</v>
      </c>
      <c r="I43" s="17" t="e">
        <f t="shared" si="4"/>
        <v>#DIV/0!</v>
      </c>
      <c r="J43" s="17" t="e">
        <f t="shared" si="4"/>
        <v>#DIV/0!</v>
      </c>
      <c r="K43" s="17" t="e">
        <f t="shared" si="4"/>
        <v>#DIV/0!</v>
      </c>
      <c r="L43" s="17" t="e">
        <f t="shared" si="4"/>
        <v>#DIV/0!</v>
      </c>
      <c r="M43" s="17" t="e">
        <f t="shared" si="4"/>
        <v>#DIV/0!</v>
      </c>
    </row>
    <row r="44" spans="1:14" x14ac:dyDescent="0.3">
      <c r="A44" s="9" t="s">
        <v>26</v>
      </c>
      <c r="B44" s="16"/>
      <c r="C44" s="17">
        <f t="shared" ref="C44:M44" si="5">C7/B7-1</f>
        <v>-0.64499399285221304</v>
      </c>
      <c r="D44" s="17">
        <f t="shared" si="5"/>
        <v>-1</v>
      </c>
      <c r="E44" s="17" t="e">
        <f t="shared" si="5"/>
        <v>#DIV/0!</v>
      </c>
      <c r="F44" s="17" t="e">
        <f t="shared" si="5"/>
        <v>#DIV/0!</v>
      </c>
      <c r="G44" s="17">
        <f t="shared" si="5"/>
        <v>-0.52460063743971963</v>
      </c>
      <c r="H44" s="17">
        <f t="shared" si="5"/>
        <v>-1</v>
      </c>
      <c r="I44" s="17" t="e">
        <f t="shared" si="5"/>
        <v>#DIV/0!</v>
      </c>
      <c r="J44" s="17">
        <f t="shared" si="5"/>
        <v>-1</v>
      </c>
      <c r="K44" s="17" t="e">
        <f t="shared" si="5"/>
        <v>#DIV/0!</v>
      </c>
      <c r="L44" s="17">
        <f t="shared" si="5"/>
        <v>1.8516679016693058</v>
      </c>
      <c r="M44" s="17">
        <f t="shared" si="5"/>
        <v>-0.61467683982683985</v>
      </c>
    </row>
    <row r="45" spans="1:14" x14ac:dyDescent="0.3">
      <c r="A45" s="9" t="s">
        <v>25</v>
      </c>
      <c r="B45" s="16"/>
      <c r="C45" s="17">
        <f t="shared" ref="C45:M45" si="6">C8/B8-1</f>
        <v>-0.55958438433594693</v>
      </c>
      <c r="D45" s="17">
        <f t="shared" si="6"/>
        <v>1.1143413690234287</v>
      </c>
      <c r="E45" s="17">
        <f t="shared" si="6"/>
        <v>-0.39192508625615996</v>
      </c>
      <c r="F45" s="17">
        <f t="shared" si="6"/>
        <v>0.78410470850408376</v>
      </c>
      <c r="G45" s="17">
        <f t="shared" si="6"/>
        <v>-0.32874861936312183</v>
      </c>
      <c r="H45" s="17">
        <f t="shared" si="6"/>
        <v>0.47154690220031514</v>
      </c>
      <c r="I45" s="17">
        <f t="shared" si="6"/>
        <v>-7.9660913966466684E-2</v>
      </c>
      <c r="J45" s="17">
        <f t="shared" si="6"/>
        <v>-9.1113219861104211E-2</v>
      </c>
      <c r="K45" s="17">
        <f t="shared" si="6"/>
        <v>0.29844247192218187</v>
      </c>
      <c r="L45" s="17">
        <f t="shared" si="6"/>
        <v>-0.39742732272978543</v>
      </c>
      <c r="M45" s="17">
        <f t="shared" si="6"/>
        <v>0.25203510782870286</v>
      </c>
    </row>
    <row r="46" spans="1:14" x14ac:dyDescent="0.3">
      <c r="A46" s="9" t="s">
        <v>24</v>
      </c>
      <c r="B46" s="16"/>
      <c r="C46" s="17" t="e">
        <f t="shared" ref="C46:M46" si="7">C9/B9-1</f>
        <v>#DIV/0!</v>
      </c>
      <c r="D46" s="17" t="e">
        <f t="shared" si="7"/>
        <v>#DIV/0!</v>
      </c>
      <c r="E46" s="17" t="e">
        <f t="shared" si="7"/>
        <v>#DIV/0!</v>
      </c>
      <c r="F46" s="17" t="e">
        <f t="shared" si="7"/>
        <v>#DIV/0!</v>
      </c>
      <c r="G46" s="17" t="e">
        <f t="shared" si="7"/>
        <v>#DIV/0!</v>
      </c>
      <c r="H46" s="17" t="e">
        <f t="shared" si="7"/>
        <v>#DIV/0!</v>
      </c>
      <c r="I46" s="17" t="e">
        <f t="shared" si="7"/>
        <v>#DIV/0!</v>
      </c>
      <c r="J46" s="17" t="e">
        <f t="shared" si="7"/>
        <v>#DIV/0!</v>
      </c>
      <c r="K46" s="17" t="e">
        <f t="shared" si="7"/>
        <v>#DIV/0!</v>
      </c>
      <c r="L46" s="17">
        <f t="shared" si="7"/>
        <v>-1</v>
      </c>
      <c r="M46" s="17" t="e">
        <f t="shared" si="7"/>
        <v>#DIV/0!</v>
      </c>
    </row>
    <row r="47" spans="1:14" x14ac:dyDescent="0.3">
      <c r="A47" s="9" t="s">
        <v>23</v>
      </c>
      <c r="B47" s="16"/>
      <c r="C47" s="17">
        <f t="shared" ref="C47:M47" si="8">C10/B10-1</f>
        <v>-0.18065151757372411</v>
      </c>
      <c r="D47" s="17">
        <f t="shared" si="8"/>
        <v>7.0015356601010437E-2</v>
      </c>
      <c r="E47" s="17">
        <f t="shared" si="8"/>
        <v>-5.5819122299274659E-2</v>
      </c>
      <c r="F47" s="17">
        <f t="shared" si="8"/>
        <v>-0.7717190940677866</v>
      </c>
      <c r="G47" s="17">
        <f t="shared" si="8"/>
        <v>-0.68836931622082065</v>
      </c>
      <c r="H47" s="17">
        <f t="shared" si="8"/>
        <v>1.7814667390104493</v>
      </c>
      <c r="I47" s="17">
        <f t="shared" si="8"/>
        <v>3.7651960974733667</v>
      </c>
      <c r="J47" s="17">
        <f t="shared" si="8"/>
        <v>-0.34566254897613913</v>
      </c>
      <c r="K47" s="17">
        <f t="shared" si="8"/>
        <v>0.62583863208117529</v>
      </c>
      <c r="L47" s="17">
        <f t="shared" si="8"/>
        <v>-0.3391992457501295</v>
      </c>
      <c r="M47" s="17">
        <f t="shared" si="8"/>
        <v>0.55288419433562996</v>
      </c>
    </row>
    <row r="48" spans="1:14" x14ac:dyDescent="0.3">
      <c r="A48" s="9" t="s">
        <v>22</v>
      </c>
      <c r="B48" s="16"/>
      <c r="C48" s="17">
        <f t="shared" ref="C48:M48" si="9">C11/B11-1</f>
        <v>-0.81949897446436815</v>
      </c>
      <c r="D48" s="17">
        <f t="shared" si="9"/>
        <v>-0.66383352810407836</v>
      </c>
      <c r="E48" s="17">
        <f t="shared" si="9"/>
        <v>5.6471793333333338</v>
      </c>
      <c r="F48" s="17">
        <f t="shared" si="9"/>
        <v>-0.88136622160236588</v>
      </c>
      <c r="G48" s="17">
        <f t="shared" si="9"/>
        <v>8.2497112954086251</v>
      </c>
      <c r="H48" s="17">
        <f t="shared" si="9"/>
        <v>-0.99930080833867851</v>
      </c>
      <c r="I48" s="17">
        <f t="shared" si="9"/>
        <v>390.46209150326797</v>
      </c>
      <c r="J48" s="17">
        <f t="shared" si="9"/>
        <v>2.4284407208103693</v>
      </c>
      <c r="K48" s="17">
        <f t="shared" si="9"/>
        <v>-0.9917099960066621</v>
      </c>
      <c r="L48" s="17">
        <f t="shared" si="9"/>
        <v>27.111316194810978</v>
      </c>
      <c r="M48" s="17">
        <f t="shared" si="9"/>
        <v>0.66277053925000251</v>
      </c>
    </row>
    <row r="49" spans="1:13" x14ac:dyDescent="0.3">
      <c r="A49" s="9" t="s">
        <v>21</v>
      </c>
      <c r="B49" s="16"/>
      <c r="C49" s="17">
        <f t="shared" ref="C49:M49" si="10">C12/B12-1</f>
        <v>-0.25759493922435861</v>
      </c>
      <c r="D49" s="17">
        <f t="shared" si="10"/>
        <v>0.34009669407210574</v>
      </c>
      <c r="E49" s="17">
        <f t="shared" si="10"/>
        <v>7.5418179854420675E-2</v>
      </c>
      <c r="F49" s="17">
        <f t="shared" si="10"/>
        <v>-0.24065362346958774</v>
      </c>
      <c r="G49" s="17">
        <f t="shared" si="10"/>
        <v>0.23613050670363833</v>
      </c>
      <c r="H49" s="17">
        <f t="shared" si="10"/>
        <v>-1.0442308013972168E-2</v>
      </c>
      <c r="I49" s="17">
        <f t="shared" si="10"/>
        <v>-7.7597499930040059E-2</v>
      </c>
      <c r="J49" s="17">
        <f t="shared" si="10"/>
        <v>-0.22335778787834626</v>
      </c>
      <c r="K49" s="17">
        <f t="shared" si="10"/>
        <v>0.20033870866316961</v>
      </c>
      <c r="L49" s="17">
        <f t="shared" si="10"/>
        <v>-0.28754315986720758</v>
      </c>
      <c r="M49" s="17">
        <f t="shared" si="10"/>
        <v>0.17812593235513274</v>
      </c>
    </row>
    <row r="50" spans="1:13" x14ac:dyDescent="0.3">
      <c r="A50" s="9" t="s">
        <v>20</v>
      </c>
      <c r="B50" s="16"/>
      <c r="C50" s="17" t="e">
        <f t="shared" ref="C50:M50" si="11">C13/B13-1</f>
        <v>#DIV/0!</v>
      </c>
      <c r="D50" s="17" t="e">
        <f t="shared" si="11"/>
        <v>#DIV/0!</v>
      </c>
      <c r="E50" s="17">
        <f t="shared" si="11"/>
        <v>-1</v>
      </c>
      <c r="F50" s="17" t="e">
        <f t="shared" si="11"/>
        <v>#DIV/0!</v>
      </c>
      <c r="G50" s="17" t="e">
        <f t="shared" si="11"/>
        <v>#DIV/0!</v>
      </c>
      <c r="H50" s="17">
        <f t="shared" si="11"/>
        <v>-0.72222222222222221</v>
      </c>
      <c r="I50" s="17">
        <f t="shared" si="11"/>
        <v>-1</v>
      </c>
      <c r="J50" s="17" t="e">
        <f t="shared" si="11"/>
        <v>#DIV/0!</v>
      </c>
      <c r="K50" s="17" t="e">
        <f t="shared" si="11"/>
        <v>#DIV/0!</v>
      </c>
      <c r="L50" s="17" t="e">
        <f t="shared" si="11"/>
        <v>#DIV/0!</v>
      </c>
      <c r="M50" s="17" t="e">
        <f t="shared" si="11"/>
        <v>#DIV/0!</v>
      </c>
    </row>
    <row r="51" spans="1:13" x14ac:dyDescent="0.3">
      <c r="A51" s="9" t="s">
        <v>19</v>
      </c>
      <c r="B51" s="16"/>
      <c r="C51" s="17">
        <f t="shared" ref="C51:M51" si="12">C14/B14-1</f>
        <v>-1</v>
      </c>
      <c r="D51" s="17" t="e">
        <f t="shared" si="12"/>
        <v>#DIV/0!</v>
      </c>
      <c r="E51" s="17">
        <f t="shared" si="12"/>
        <v>2.5853226188865026</v>
      </c>
      <c r="F51" s="17">
        <f t="shared" si="12"/>
        <v>-0.55605939639192947</v>
      </c>
      <c r="G51" s="17">
        <f t="shared" si="12"/>
        <v>-0.10829101592259849</v>
      </c>
      <c r="H51" s="17">
        <f t="shared" si="12"/>
        <v>-3.4401948591371578E-3</v>
      </c>
      <c r="I51" s="17">
        <f t="shared" si="12"/>
        <v>-0.28622593832412346</v>
      </c>
      <c r="J51" s="17">
        <f t="shared" si="12"/>
        <v>1.8379668795629636</v>
      </c>
      <c r="K51" s="17">
        <f t="shared" si="12"/>
        <v>-1</v>
      </c>
      <c r="L51" s="17" t="e">
        <f t="shared" si="12"/>
        <v>#DIV/0!</v>
      </c>
      <c r="M51" s="17">
        <f t="shared" si="12"/>
        <v>-0.58727320392409066</v>
      </c>
    </row>
    <row r="52" spans="1:13" x14ac:dyDescent="0.3">
      <c r="A52" s="9" t="s">
        <v>18</v>
      </c>
      <c r="B52" s="16"/>
      <c r="C52" s="17">
        <f t="shared" ref="C52:M52" si="13">C15/B15-1</f>
        <v>0.88761394988430786</v>
      </c>
      <c r="D52" s="17">
        <f t="shared" si="13"/>
        <v>0.13371508530189491</v>
      </c>
      <c r="E52" s="17">
        <f t="shared" si="13"/>
        <v>-0.54269072658860784</v>
      </c>
      <c r="F52" s="17">
        <f t="shared" si="13"/>
        <v>2.254801563294957</v>
      </c>
      <c r="G52" s="17">
        <f t="shared" si="13"/>
        <v>5.4601632299037917E-2</v>
      </c>
      <c r="H52" s="17">
        <f t="shared" si="13"/>
        <v>-0.72585529261372517</v>
      </c>
      <c r="I52" s="17">
        <f t="shared" si="13"/>
        <v>1.3292452319682018</v>
      </c>
      <c r="J52" s="17">
        <f t="shared" si="13"/>
        <v>0.36175698941702628</v>
      </c>
      <c r="K52" s="17">
        <f t="shared" si="13"/>
        <v>-0.67937426598337824</v>
      </c>
      <c r="L52" s="17">
        <f t="shared" si="13"/>
        <v>4.7188371130947928</v>
      </c>
      <c r="M52" s="17">
        <f t="shared" si="13"/>
        <v>-0.79005769410610871</v>
      </c>
    </row>
    <row r="53" spans="1:13" x14ac:dyDescent="0.3">
      <c r="A53" s="9" t="s">
        <v>17</v>
      </c>
      <c r="B53" s="16"/>
      <c r="C53" s="17">
        <f t="shared" ref="C53:M53" si="14">C16/B16-1</f>
        <v>-8.1775189550460703E-2</v>
      </c>
      <c r="D53" s="17">
        <f t="shared" si="14"/>
        <v>7.1865203675558709E-2</v>
      </c>
      <c r="E53" s="17">
        <f t="shared" si="14"/>
        <v>0.60691430565236448</v>
      </c>
      <c r="F53" s="17">
        <f t="shared" si="14"/>
        <v>-0.31817870254267555</v>
      </c>
      <c r="G53" s="17">
        <f t="shared" si="14"/>
        <v>-0.45917291665269255</v>
      </c>
      <c r="H53" s="17">
        <f t="shared" si="14"/>
        <v>-1.8514760619584902E-2</v>
      </c>
      <c r="I53" s="17">
        <f t="shared" si="14"/>
        <v>0.90268078300626753</v>
      </c>
      <c r="J53" s="17">
        <f t="shared" si="14"/>
        <v>-0.18620410647494345</v>
      </c>
      <c r="K53" s="17">
        <f t="shared" si="14"/>
        <v>0.56305906338466349</v>
      </c>
      <c r="L53" s="17">
        <f t="shared" si="14"/>
        <v>-0.41748859924499993</v>
      </c>
      <c r="M53" s="17">
        <f t="shared" si="14"/>
        <v>0.26638007441909783</v>
      </c>
    </row>
    <row r="54" spans="1:13" x14ac:dyDescent="0.3">
      <c r="A54" s="9" t="s">
        <v>16</v>
      </c>
      <c r="B54" s="16"/>
      <c r="C54" s="17">
        <f>C17/B17-1</f>
        <v>1.0237197591450276</v>
      </c>
      <c r="D54" s="17">
        <f>D17/C17-1</f>
        <v>-0.55698053468781317</v>
      </c>
      <c r="E54" s="17">
        <f>E17/D17-1</f>
        <v>0.30884994122103104</v>
      </c>
      <c r="F54" s="17">
        <f>F17/E17-1</f>
        <v>0.35449632089179306</v>
      </c>
      <c r="G54" s="17">
        <f>G17/F17-1</f>
        <v>7.9791816995426146E-2</v>
      </c>
      <c r="H54" s="17">
        <f>H17/G17-1</f>
        <v>0.31254992116334734</v>
      </c>
      <c r="I54" s="17">
        <f>I17/H17-1</f>
        <v>-0.42432233186669543</v>
      </c>
      <c r="J54" s="17">
        <f>J17/I17-1</f>
        <v>-5.4646797072622211E-2</v>
      </c>
      <c r="K54" s="17">
        <f>K17/J17-1</f>
        <v>0.54466491833116315</v>
      </c>
      <c r="L54" s="17">
        <f>L17/K17-1</f>
        <v>-0.3664733960399057</v>
      </c>
      <c r="M54" s="17">
        <f>M17/L17-1</f>
        <v>0.88133005056713931</v>
      </c>
    </row>
    <row r="55" spans="1:13" x14ac:dyDescent="0.3">
      <c r="A55" s="9" t="s">
        <v>15</v>
      </c>
      <c r="B55" s="16"/>
      <c r="C55" s="17">
        <f>C18/B18-1</f>
        <v>0.14971481617777127</v>
      </c>
      <c r="D55" s="17">
        <f>D18/C18-1</f>
        <v>0.27068613261772678</v>
      </c>
      <c r="E55" s="17">
        <f>E18/D18-1</f>
        <v>0.19508203217100828</v>
      </c>
      <c r="F55" s="17">
        <f>F18/E18-1</f>
        <v>-9.3257300884681427E-2</v>
      </c>
      <c r="G55" s="17">
        <f>G18/F18-1</f>
        <v>1.8528212927578558E-2</v>
      </c>
      <c r="H55" s="17">
        <f>H18/G18-1</f>
        <v>7.5294984519910235E-2</v>
      </c>
      <c r="I55" s="17">
        <f>I18/H18-1</f>
        <v>-2.3487555614812416E-2</v>
      </c>
      <c r="J55" s="17">
        <f>J18/I18-1</f>
        <v>7.2745941067257514E-2</v>
      </c>
      <c r="K55" s="17">
        <f>K18/J18-1</f>
        <v>-4.7550855005724757E-2</v>
      </c>
      <c r="L55" s="17">
        <f>L18/K18-1</f>
        <v>-4.6109587071075264E-2</v>
      </c>
      <c r="M55" s="17">
        <f>M18/L18-1</f>
        <v>-0.20019333608817502</v>
      </c>
    </row>
    <row r="56" spans="1:13" x14ac:dyDescent="0.3">
      <c r="A56" s="9" t="s">
        <v>14</v>
      </c>
      <c r="B56" s="16"/>
      <c r="C56" s="17" t="e">
        <f>C19/B19-1</f>
        <v>#DIV/0!</v>
      </c>
      <c r="D56" s="17" t="e">
        <f>D19/C19-1</f>
        <v>#DIV/0!</v>
      </c>
      <c r="E56" s="17">
        <f>E19/D19-1</f>
        <v>-1</v>
      </c>
      <c r="F56" s="17" t="e">
        <f>F19/E19-1</f>
        <v>#DIV/0!</v>
      </c>
      <c r="G56" s="17" t="e">
        <f>G19/F19-1</f>
        <v>#DIV/0!</v>
      </c>
      <c r="H56" s="17" t="e">
        <f>H19/G19-1</f>
        <v>#DIV/0!</v>
      </c>
      <c r="I56" s="17" t="e">
        <f>I19/H19-1</f>
        <v>#DIV/0!</v>
      </c>
      <c r="J56" s="17" t="e">
        <f>J19/I19-1</f>
        <v>#DIV/0!</v>
      </c>
      <c r="K56" s="17" t="e">
        <f>K19/J19-1</f>
        <v>#DIV/0!</v>
      </c>
      <c r="L56" s="17" t="e">
        <f>L19/K19-1</f>
        <v>#DIV/0!</v>
      </c>
      <c r="M56" s="17" t="e">
        <f>M19/L19-1</f>
        <v>#DIV/0!</v>
      </c>
    </row>
    <row r="57" spans="1:13" x14ac:dyDescent="0.3">
      <c r="A57" s="9" t="s">
        <v>13</v>
      </c>
      <c r="B57" s="16"/>
      <c r="C57" s="17" t="e">
        <f>C20/B20-1</f>
        <v>#DIV/0!</v>
      </c>
      <c r="D57" s="17" t="e">
        <f>D20/C20-1</f>
        <v>#DIV/0!</v>
      </c>
      <c r="E57" s="17" t="e">
        <f>E20/D20-1</f>
        <v>#DIV/0!</v>
      </c>
      <c r="F57" s="17">
        <f>F20/E20-1</f>
        <v>-1</v>
      </c>
      <c r="G57" s="17" t="e">
        <f>G20/F20-1</f>
        <v>#DIV/0!</v>
      </c>
      <c r="H57" s="17" t="e">
        <f>H20/G20-1</f>
        <v>#DIV/0!</v>
      </c>
      <c r="I57" s="17" t="e">
        <f>I20/H20-1</f>
        <v>#DIV/0!</v>
      </c>
      <c r="J57" s="17" t="e">
        <f>J20/I20-1</f>
        <v>#DIV/0!</v>
      </c>
      <c r="K57" s="17" t="e">
        <f>K20/J20-1</f>
        <v>#DIV/0!</v>
      </c>
      <c r="L57" s="17" t="e">
        <f>L20/K20-1</f>
        <v>#DIV/0!</v>
      </c>
      <c r="M57" s="17" t="e">
        <f>M20/L20-1</f>
        <v>#DIV/0!</v>
      </c>
    </row>
    <row r="58" spans="1:13" x14ac:dyDescent="0.3">
      <c r="A58" s="9" t="s">
        <v>50</v>
      </c>
      <c r="B58" s="16"/>
      <c r="C58" s="17" t="e">
        <f>C21/B21-1</f>
        <v>#DIV/0!</v>
      </c>
      <c r="D58" s="17" t="e">
        <f>D21/C21-1</f>
        <v>#DIV/0!</v>
      </c>
      <c r="E58" s="17" t="e">
        <f>E21/D21-1</f>
        <v>#DIV/0!</v>
      </c>
      <c r="F58" s="17" t="e">
        <f>F21/E21-1</f>
        <v>#DIV/0!</v>
      </c>
      <c r="G58" s="17" t="e">
        <f>G21/F21-1</f>
        <v>#DIV/0!</v>
      </c>
      <c r="H58" s="17" t="e">
        <f>H21/G21-1</f>
        <v>#DIV/0!</v>
      </c>
      <c r="I58" s="17" t="e">
        <f>I21/H21-1</f>
        <v>#DIV/0!</v>
      </c>
      <c r="J58" s="17" t="e">
        <f>J21/I21-1</f>
        <v>#DIV/0!</v>
      </c>
      <c r="K58" s="17" t="e">
        <f>K21/J21-1</f>
        <v>#DIV/0!</v>
      </c>
      <c r="L58" s="17" t="e">
        <f>L21/K21-1</f>
        <v>#DIV/0!</v>
      </c>
      <c r="M58" s="17" t="e">
        <f>M21/L21-1</f>
        <v>#DIV/0!</v>
      </c>
    </row>
    <row r="59" spans="1:13" x14ac:dyDescent="0.3">
      <c r="A59" s="9" t="s">
        <v>12</v>
      </c>
      <c r="B59" s="16"/>
      <c r="C59" s="17" t="e">
        <f t="shared" ref="C59:M71" si="15">C22/B22-1</f>
        <v>#DIV/0!</v>
      </c>
      <c r="D59" s="17" t="e">
        <f t="shared" si="15"/>
        <v>#DIV/0!</v>
      </c>
      <c r="E59" s="17" t="e">
        <f t="shared" si="15"/>
        <v>#DIV/0!</v>
      </c>
      <c r="F59" s="17" t="e">
        <f t="shared" si="15"/>
        <v>#DIV/0!</v>
      </c>
      <c r="G59" s="17" t="e">
        <f t="shared" si="15"/>
        <v>#DIV/0!</v>
      </c>
      <c r="H59" s="17">
        <f t="shared" si="15"/>
        <v>-1</v>
      </c>
      <c r="I59" s="17" t="e">
        <f t="shared" si="15"/>
        <v>#DIV/0!</v>
      </c>
      <c r="J59" s="17" t="e">
        <f t="shared" si="15"/>
        <v>#DIV/0!</v>
      </c>
      <c r="K59" s="17" t="e">
        <f t="shared" si="15"/>
        <v>#DIV/0!</v>
      </c>
      <c r="L59" s="17" t="e">
        <f t="shared" si="15"/>
        <v>#DIV/0!</v>
      </c>
      <c r="M59" s="17" t="e">
        <f t="shared" si="15"/>
        <v>#DIV/0!</v>
      </c>
    </row>
    <row r="60" spans="1:13" x14ac:dyDescent="0.3">
      <c r="A60" s="9" t="s">
        <v>11</v>
      </c>
      <c r="B60" s="16"/>
      <c r="C60" s="17">
        <f t="shared" si="15"/>
        <v>5.7831484175281247</v>
      </c>
      <c r="D60" s="17">
        <f t="shared" si="15"/>
        <v>-2.8929798946627727E-2</v>
      </c>
      <c r="E60" s="17">
        <f t="shared" si="15"/>
        <v>0.63165508238365753</v>
      </c>
      <c r="F60" s="17">
        <f t="shared" si="15"/>
        <v>-0.76571907720547605</v>
      </c>
      <c r="G60" s="17">
        <f t="shared" si="15"/>
        <v>8.0842708344015897</v>
      </c>
      <c r="H60" s="17">
        <f t="shared" si="15"/>
        <v>-0.42476975099051761</v>
      </c>
      <c r="I60" s="17">
        <f t="shared" si="15"/>
        <v>-0.35817480977680205</v>
      </c>
      <c r="J60" s="17">
        <f t="shared" si="15"/>
        <v>0.88466506081959762</v>
      </c>
      <c r="K60" s="17">
        <f t="shared" si="15"/>
        <v>-0.56735429662205639</v>
      </c>
      <c r="L60" s="17">
        <f t="shared" si="15"/>
        <v>0.15010368749999992</v>
      </c>
      <c r="M60" s="17">
        <f t="shared" si="15"/>
        <v>-3.3734404055634326E-2</v>
      </c>
    </row>
    <row r="61" spans="1:13" x14ac:dyDescent="0.3">
      <c r="A61" s="9" t="s">
        <v>10</v>
      </c>
      <c r="B61" s="16"/>
      <c r="C61" s="17">
        <f t="shared" si="15"/>
        <v>0.28934913206123181</v>
      </c>
      <c r="D61" s="17">
        <f t="shared" si="15"/>
        <v>-0.4748992173102432</v>
      </c>
      <c r="E61" s="17">
        <f t="shared" si="15"/>
        <v>-0.73280838759835876</v>
      </c>
      <c r="F61" s="17">
        <f t="shared" si="15"/>
        <v>4.6189467717998589E-2</v>
      </c>
      <c r="G61" s="17">
        <f t="shared" si="15"/>
        <v>-3.5844520991204276E-2</v>
      </c>
      <c r="H61" s="17">
        <f t="shared" si="15"/>
        <v>0.36113427880982218</v>
      </c>
      <c r="I61" s="17">
        <f t="shared" si="15"/>
        <v>-3.149242982816336E-2</v>
      </c>
      <c r="J61" s="17">
        <f t="shared" si="15"/>
        <v>-9.7962749283071582E-2</v>
      </c>
      <c r="K61" s="17">
        <f t="shared" si="15"/>
        <v>0.98989401890316397</v>
      </c>
      <c r="L61" s="17">
        <f t="shared" si="15"/>
        <v>0.20126847339877907</v>
      </c>
      <c r="M61" s="17">
        <f t="shared" si="15"/>
        <v>-0.78611935274058764</v>
      </c>
    </row>
    <row r="62" spans="1:13" x14ac:dyDescent="0.3">
      <c r="A62" s="9" t="s">
        <v>9</v>
      </c>
      <c r="B62" s="16"/>
      <c r="C62" s="17">
        <f t="shared" si="15"/>
        <v>-0.15489690481280527</v>
      </c>
      <c r="D62" s="17">
        <f t="shared" si="15"/>
        <v>0.23268869797104985</v>
      </c>
      <c r="E62" s="17">
        <f t="shared" si="15"/>
        <v>-0.30363242280876424</v>
      </c>
      <c r="F62" s="17">
        <f t="shared" si="15"/>
        <v>-0.39334299897684555</v>
      </c>
      <c r="G62" s="17">
        <f t="shared" si="15"/>
        <v>2.8774653954565301</v>
      </c>
      <c r="H62" s="17">
        <f t="shared" si="15"/>
        <v>-0.39719826045381612</v>
      </c>
      <c r="I62" s="17">
        <f t="shared" si="15"/>
        <v>1.0181863533814486</v>
      </c>
      <c r="J62" s="17">
        <f t="shared" si="15"/>
        <v>-0.42790389193255529</v>
      </c>
      <c r="K62" s="17">
        <f t="shared" si="15"/>
        <v>-0.26581173172897143</v>
      </c>
      <c r="L62" s="17">
        <f t="shared" si="15"/>
        <v>1.391119118473072E-2</v>
      </c>
      <c r="M62" s="17">
        <f t="shared" si="15"/>
        <v>-0.26448396202446034</v>
      </c>
    </row>
    <row r="63" spans="1:13" x14ac:dyDescent="0.3">
      <c r="A63" s="9" t="s">
        <v>8</v>
      </c>
      <c r="B63" s="16"/>
      <c r="C63" s="17" t="e">
        <f t="shared" si="15"/>
        <v>#DIV/0!</v>
      </c>
      <c r="D63" s="17" t="e">
        <f t="shared" si="15"/>
        <v>#DIV/0!</v>
      </c>
      <c r="E63" s="17" t="e">
        <f t="shared" si="15"/>
        <v>#DIV/0!</v>
      </c>
      <c r="F63" s="17" t="e">
        <f t="shared" si="15"/>
        <v>#DIV/0!</v>
      </c>
      <c r="G63" s="17" t="e">
        <f t="shared" si="15"/>
        <v>#DIV/0!</v>
      </c>
      <c r="H63" s="17" t="e">
        <f t="shared" si="15"/>
        <v>#DIV/0!</v>
      </c>
      <c r="I63" s="17" t="e">
        <f t="shared" si="15"/>
        <v>#DIV/0!</v>
      </c>
      <c r="J63" s="17" t="e">
        <f t="shared" si="15"/>
        <v>#DIV/0!</v>
      </c>
      <c r="K63" s="17" t="e">
        <f t="shared" si="15"/>
        <v>#DIV/0!</v>
      </c>
      <c r="L63" s="17" t="e">
        <f t="shared" si="15"/>
        <v>#DIV/0!</v>
      </c>
      <c r="M63" s="17" t="e">
        <f t="shared" si="15"/>
        <v>#DIV/0!</v>
      </c>
    </row>
    <row r="64" spans="1:13" x14ac:dyDescent="0.3">
      <c r="A64" s="9" t="s">
        <v>7</v>
      </c>
      <c r="B64" s="16"/>
      <c r="C64" s="17" t="e">
        <f t="shared" si="15"/>
        <v>#DIV/0!</v>
      </c>
      <c r="D64" s="17">
        <f t="shared" si="15"/>
        <v>-0.8781113238512035</v>
      </c>
      <c r="E64" s="17">
        <f t="shared" si="15"/>
        <v>592.6032538569425</v>
      </c>
      <c r="F64" s="17">
        <f t="shared" si="15"/>
        <v>-0.98950160057668268</v>
      </c>
      <c r="G64" s="17">
        <f t="shared" si="15"/>
        <v>64.854357089272327</v>
      </c>
      <c r="H64" s="17">
        <f t="shared" si="15"/>
        <v>-0.95855616188570791</v>
      </c>
      <c r="I64" s="17">
        <f t="shared" ref="D64:M71" si="16">I27/H27-1</f>
        <v>20.227298864792061</v>
      </c>
      <c r="J64" s="17">
        <f t="shared" si="16"/>
        <v>-1</v>
      </c>
      <c r="K64" s="17" t="e">
        <f t="shared" si="16"/>
        <v>#DIV/0!</v>
      </c>
      <c r="L64" s="17">
        <f t="shared" si="16"/>
        <v>-0.98719992318033412</v>
      </c>
      <c r="M64" s="17">
        <f t="shared" si="16"/>
        <v>45268.281320330083</v>
      </c>
    </row>
    <row r="65" spans="1:13" x14ac:dyDescent="0.3">
      <c r="A65" s="9" t="s">
        <v>6</v>
      </c>
      <c r="B65" s="16"/>
      <c r="C65" s="17">
        <f t="shared" si="15"/>
        <v>4.7251654140861854E-2</v>
      </c>
      <c r="D65" s="17">
        <f t="shared" si="16"/>
        <v>-6.0173055244612805E-2</v>
      </c>
      <c r="E65" s="17">
        <f t="shared" si="16"/>
        <v>0.3429021684826663</v>
      </c>
      <c r="F65" s="17">
        <f t="shared" si="16"/>
        <v>-5.6926849754528774E-2</v>
      </c>
      <c r="G65" s="17">
        <f t="shared" si="16"/>
        <v>0.20824241339513905</v>
      </c>
      <c r="H65" s="17">
        <f t="shared" si="16"/>
        <v>-0.23071300006540696</v>
      </c>
      <c r="I65" s="17">
        <f t="shared" si="16"/>
        <v>-2.819274042744313E-2</v>
      </c>
      <c r="J65" s="17">
        <f t="shared" si="16"/>
        <v>-4.3466414020386201E-2</v>
      </c>
      <c r="K65" s="17">
        <f t="shared" si="16"/>
        <v>0.1635029888828412</v>
      </c>
      <c r="L65" s="17">
        <f t="shared" si="16"/>
        <v>-0.31847161676217672</v>
      </c>
      <c r="M65" s="17">
        <f t="shared" si="16"/>
        <v>-0.21862794509296835</v>
      </c>
    </row>
    <row r="66" spans="1:13" x14ac:dyDescent="0.3">
      <c r="A66" s="9" t="s">
        <v>5</v>
      </c>
      <c r="B66" s="16"/>
      <c r="C66" s="17">
        <f t="shared" si="15"/>
        <v>-0.20861004042363918</v>
      </c>
      <c r="D66" s="17">
        <f t="shared" si="16"/>
        <v>0.23185357971490084</v>
      </c>
      <c r="E66" s="17">
        <f t="shared" si="16"/>
        <v>-0.17116425269005597</v>
      </c>
      <c r="F66" s="17">
        <f t="shared" si="16"/>
        <v>0.11327489502940158</v>
      </c>
      <c r="G66" s="17">
        <f t="shared" si="16"/>
        <v>0.61552537843160615</v>
      </c>
      <c r="H66" s="17">
        <f t="shared" si="16"/>
        <v>0.92443875131942876</v>
      </c>
      <c r="I66" s="17">
        <f t="shared" si="16"/>
        <v>-0.57868381063916874</v>
      </c>
      <c r="J66" s="17">
        <f t="shared" si="16"/>
        <v>-0.13789427056668091</v>
      </c>
      <c r="K66" s="17">
        <f t="shared" si="16"/>
        <v>0.31203867362895599</v>
      </c>
      <c r="L66" s="17">
        <f t="shared" si="16"/>
        <v>-0.21771453640989868</v>
      </c>
      <c r="M66" s="17">
        <f t="shared" si="16"/>
        <v>0.12724792074626468</v>
      </c>
    </row>
    <row r="67" spans="1:13" x14ac:dyDescent="0.3">
      <c r="A67" s="9" t="s">
        <v>4</v>
      </c>
      <c r="B67" s="16"/>
      <c r="C67" s="17">
        <f t="shared" si="15"/>
        <v>0.62802703228379531</v>
      </c>
      <c r="D67" s="17">
        <f t="shared" si="16"/>
        <v>0.25849397891271186</v>
      </c>
      <c r="E67" s="17">
        <f t="shared" si="16"/>
        <v>-0.26341345211479983</v>
      </c>
      <c r="F67" s="17">
        <f t="shared" si="16"/>
        <v>0.25787700110256595</v>
      </c>
      <c r="G67" s="17">
        <f t="shared" si="16"/>
        <v>-3.7338081257896949E-2</v>
      </c>
      <c r="H67" s="17">
        <f t="shared" si="16"/>
        <v>-0.3194648941655357</v>
      </c>
      <c r="I67" s="17">
        <f t="shared" si="16"/>
        <v>8.5785021677139639E-2</v>
      </c>
      <c r="J67" s="17">
        <f t="shared" si="16"/>
        <v>3.8586346236602065E-2</v>
      </c>
      <c r="K67" s="17">
        <f t="shared" si="16"/>
        <v>0.24884768830585835</v>
      </c>
      <c r="L67" s="17">
        <f t="shared" si="16"/>
        <v>-0.24339795512767914</v>
      </c>
      <c r="M67" s="17">
        <f t="shared" si="16"/>
        <v>0.59242420041783506</v>
      </c>
    </row>
    <row r="68" spans="1:13" x14ac:dyDescent="0.3">
      <c r="A68" s="9" t="s">
        <v>3</v>
      </c>
      <c r="B68" s="16"/>
      <c r="C68" s="17">
        <f t="shared" si="15"/>
        <v>0.27291641621694596</v>
      </c>
      <c r="D68" s="17">
        <f t="shared" si="16"/>
        <v>0.395425495066837</v>
      </c>
      <c r="E68" s="17">
        <f t="shared" si="16"/>
        <v>-0.15595045974052635</v>
      </c>
      <c r="F68" s="17">
        <f t="shared" si="16"/>
        <v>-0.20386611383278064</v>
      </c>
      <c r="G68" s="17">
        <f t="shared" si="16"/>
        <v>-7.5921186090606052E-2</v>
      </c>
      <c r="H68" s="17">
        <f t="shared" si="16"/>
        <v>-4.7447988860649937E-2</v>
      </c>
      <c r="I68" s="17">
        <f t="shared" si="16"/>
        <v>0.45904439763777383</v>
      </c>
      <c r="J68" s="17">
        <f t="shared" si="16"/>
        <v>-0.64957465450423002</v>
      </c>
      <c r="K68" s="17">
        <f t="shared" si="16"/>
        <v>1.8490549319261929</v>
      </c>
      <c r="L68" s="17">
        <f t="shared" si="16"/>
        <v>-0.18731849229848196</v>
      </c>
      <c r="M68" s="17">
        <f t="shared" si="16"/>
        <v>0.82792872171235166</v>
      </c>
    </row>
    <row r="69" spans="1:13" x14ac:dyDescent="0.3">
      <c r="A69" s="9" t="s">
        <v>2</v>
      </c>
      <c r="B69" s="16"/>
      <c r="C69" s="17">
        <f t="shared" si="15"/>
        <v>0.9604454485529621</v>
      </c>
      <c r="D69" s="17">
        <f t="shared" si="16"/>
        <v>0.4952693139162323</v>
      </c>
      <c r="E69" s="17">
        <f t="shared" si="16"/>
        <v>-0.96392282112146188</v>
      </c>
      <c r="F69" s="17">
        <f t="shared" si="16"/>
        <v>7.037850279965344</v>
      </c>
      <c r="G69" s="17">
        <f t="shared" si="16"/>
        <v>0.2157342235450268</v>
      </c>
      <c r="H69" s="17">
        <f t="shared" si="16"/>
        <v>0.93510697791363939</v>
      </c>
      <c r="I69" s="17">
        <f t="shared" si="16"/>
        <v>-0.48731482188952868</v>
      </c>
      <c r="J69" s="17">
        <f t="shared" si="16"/>
        <v>-0.16629797509462141</v>
      </c>
      <c r="K69" s="17">
        <f t="shared" si="16"/>
        <v>1.4256792106580995</v>
      </c>
      <c r="L69" s="17">
        <f t="shared" si="16"/>
        <v>0.67405440880144307</v>
      </c>
      <c r="M69" s="17">
        <f t="shared" si="16"/>
        <v>-1</v>
      </c>
    </row>
    <row r="70" spans="1:13" x14ac:dyDescent="0.3">
      <c r="A70" s="9" t="s">
        <v>1</v>
      </c>
      <c r="B70" s="16"/>
      <c r="C70" s="17">
        <f t="shared" si="15"/>
        <v>-9.4005197929963535E-2</v>
      </c>
      <c r="D70" s="17">
        <f t="shared" si="16"/>
        <v>2.4585932326656623E-2</v>
      </c>
      <c r="E70" s="17">
        <f t="shared" si="16"/>
        <v>-9.3989192601370064E-2</v>
      </c>
      <c r="F70" s="17">
        <f t="shared" si="16"/>
        <v>0.15785901653210943</v>
      </c>
      <c r="G70" s="17">
        <f t="shared" si="16"/>
        <v>-2.3433391850054441E-2</v>
      </c>
      <c r="H70" s="17">
        <f t="shared" si="16"/>
        <v>-0.2326200633797918</v>
      </c>
      <c r="I70" s="17">
        <f t="shared" si="16"/>
        <v>0.47948081426846012</v>
      </c>
      <c r="J70" s="17">
        <f t="shared" si="16"/>
        <v>-0.32162981540850477</v>
      </c>
      <c r="K70" s="17">
        <f t="shared" si="16"/>
        <v>0.22912460721136152</v>
      </c>
      <c r="L70" s="17">
        <f t="shared" si="16"/>
        <v>-0.56932050811475787</v>
      </c>
      <c r="M70" s="17">
        <f t="shared" si="16"/>
        <v>0.97810551883315799</v>
      </c>
    </row>
    <row r="71" spans="1:13" ht="15" thickBot="1" x14ac:dyDescent="0.35">
      <c r="A71" s="9" t="s">
        <v>0</v>
      </c>
      <c r="B71" s="16"/>
      <c r="C71" s="17">
        <f t="shared" si="15"/>
        <v>0.19582856821837136</v>
      </c>
      <c r="D71" s="17">
        <f t="shared" si="16"/>
        <v>0.50494250480935587</v>
      </c>
      <c r="E71" s="17">
        <f t="shared" si="16"/>
        <v>-0.57628086375449361</v>
      </c>
      <c r="F71" s="17">
        <f t="shared" si="16"/>
        <v>1.0357769912321788</v>
      </c>
      <c r="G71" s="17">
        <f t="shared" si="16"/>
        <v>-6.8348976491502178E-2</v>
      </c>
      <c r="H71" s="17">
        <f t="shared" si="16"/>
        <v>-0.12849656575857005</v>
      </c>
      <c r="I71" s="17">
        <f t="shared" si="16"/>
        <v>1.0972915576601405E-3</v>
      </c>
      <c r="J71" s="17">
        <f t="shared" si="16"/>
        <v>-0.31178841400207313</v>
      </c>
      <c r="K71" s="17">
        <f t="shared" si="16"/>
        <v>0.96259179920799309</v>
      </c>
      <c r="L71" s="17">
        <f t="shared" si="16"/>
        <v>-0.2680730099986669</v>
      </c>
      <c r="M71" s="17">
        <f t="shared" si="16"/>
        <v>-0.36065012899028492</v>
      </c>
    </row>
    <row r="72" spans="1:13" ht="15" thickBot="1" x14ac:dyDescent="0.35">
      <c r="A72" s="18" t="s">
        <v>49</v>
      </c>
      <c r="B72" s="19"/>
      <c r="C72" s="20">
        <f t="shared" ref="C72:M72" si="17">C35/B35-1</f>
        <v>2.3980093800857194E-2</v>
      </c>
      <c r="D72" s="20">
        <f t="shared" si="17"/>
        <v>0.15242663284278701</v>
      </c>
      <c r="E72" s="20">
        <f t="shared" si="17"/>
        <v>-0.10473902431935045</v>
      </c>
      <c r="F72" s="20">
        <f t="shared" si="17"/>
        <v>5.1795505527375107E-2</v>
      </c>
      <c r="G72" s="20">
        <f t="shared" si="17"/>
        <v>0.16985447222685712</v>
      </c>
      <c r="H72" s="20">
        <f t="shared" si="17"/>
        <v>0.1226996569210097</v>
      </c>
      <c r="I72" s="20">
        <f t="shared" si="17"/>
        <v>-0.18299397928916938</v>
      </c>
      <c r="J72" s="20">
        <f t="shared" si="17"/>
        <v>-0.16565175254742381</v>
      </c>
      <c r="K72" s="20">
        <f t="shared" si="17"/>
        <v>0.26821504115970929</v>
      </c>
      <c r="L72" s="20">
        <f t="shared" si="17"/>
        <v>-0.15253329225366685</v>
      </c>
      <c r="M72" s="20">
        <f t="shared" si="17"/>
        <v>-1.425511293923476E-2</v>
      </c>
    </row>
  </sheetData>
  <sortState ref="A5:N62">
    <sortCondition ref="A5"/>
  </sortState>
  <mergeCells count="3">
    <mergeCell ref="B2:M2"/>
    <mergeCell ref="A1:N1"/>
    <mergeCell ref="N2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Impo Puerto Peso 2018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Niza Magaña</dc:creator>
  <cp:lastModifiedBy>Felix Alfonso Hidalgo</cp:lastModifiedBy>
  <cp:lastPrinted>2019-02-25T18:06:22Z</cp:lastPrinted>
  <dcterms:created xsi:type="dcterms:W3CDTF">2019-01-08T13:56:42Z</dcterms:created>
  <dcterms:modified xsi:type="dcterms:W3CDTF">2019-07-29T19:52:25Z</dcterms:modified>
</cp:coreProperties>
</file>