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6\"/>
    </mc:Choice>
  </mc:AlternateContent>
  <bookViews>
    <workbookView xWindow="0" yWindow="0" windowWidth="23040" windowHeight="9384"/>
  </bookViews>
  <sheets>
    <sheet name="Impo Puerto Peso 2016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9" i="3" l="1"/>
  <c r="D59" i="3"/>
  <c r="E59" i="3"/>
  <c r="F59" i="3"/>
  <c r="G59" i="3"/>
  <c r="H59" i="3"/>
  <c r="I59" i="3"/>
  <c r="J59" i="3"/>
  <c r="K59" i="3"/>
  <c r="L59" i="3"/>
  <c r="M59" i="3"/>
  <c r="M35" i="3" l="1"/>
  <c r="L35" i="3"/>
  <c r="K35" i="3"/>
  <c r="J35" i="3"/>
  <c r="I35" i="3"/>
  <c r="H35" i="3"/>
  <c r="G35" i="3"/>
  <c r="F35" i="3"/>
  <c r="E35" i="3"/>
  <c r="D35" i="3"/>
  <c r="C35" i="3"/>
  <c r="B35" i="3"/>
  <c r="N5" i="3"/>
  <c r="N35" i="3" s="1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3" i="3"/>
  <c r="N24" i="3"/>
  <c r="N25" i="3"/>
  <c r="N26" i="3"/>
  <c r="N27" i="3"/>
  <c r="N28" i="3"/>
  <c r="N29" i="3"/>
  <c r="N30" i="3"/>
  <c r="N31" i="3"/>
  <c r="N32" i="3"/>
  <c r="N33" i="3"/>
  <c r="N34" i="3"/>
  <c r="N4" i="3"/>
  <c r="D41" i="3" l="1"/>
  <c r="E41" i="3"/>
  <c r="F41" i="3"/>
  <c r="G41" i="3"/>
  <c r="H41" i="3"/>
  <c r="I41" i="3"/>
  <c r="J41" i="3"/>
  <c r="K41" i="3"/>
  <c r="L41" i="3"/>
  <c r="M41" i="3"/>
  <c r="D42" i="3"/>
  <c r="E42" i="3"/>
  <c r="F42" i="3"/>
  <c r="G42" i="3"/>
  <c r="H42" i="3"/>
  <c r="I42" i="3"/>
  <c r="J42" i="3"/>
  <c r="K42" i="3"/>
  <c r="L42" i="3"/>
  <c r="M42" i="3"/>
  <c r="D43" i="3"/>
  <c r="E43" i="3"/>
  <c r="F43" i="3"/>
  <c r="G43" i="3"/>
  <c r="H43" i="3"/>
  <c r="I43" i="3"/>
  <c r="J43" i="3"/>
  <c r="K43" i="3"/>
  <c r="L43" i="3"/>
  <c r="M43" i="3"/>
  <c r="D44" i="3"/>
  <c r="E44" i="3"/>
  <c r="F44" i="3"/>
  <c r="G44" i="3"/>
  <c r="H44" i="3"/>
  <c r="I44" i="3"/>
  <c r="J44" i="3"/>
  <c r="K44" i="3"/>
  <c r="L44" i="3"/>
  <c r="M44" i="3"/>
  <c r="D45" i="3"/>
  <c r="E45" i="3"/>
  <c r="F45" i="3"/>
  <c r="G45" i="3"/>
  <c r="H45" i="3"/>
  <c r="I45" i="3"/>
  <c r="J45" i="3"/>
  <c r="K45" i="3"/>
  <c r="L45" i="3"/>
  <c r="M45" i="3"/>
  <c r="D46" i="3"/>
  <c r="E46" i="3"/>
  <c r="F46" i="3"/>
  <c r="G46" i="3"/>
  <c r="H46" i="3"/>
  <c r="I46" i="3"/>
  <c r="J46" i="3"/>
  <c r="K46" i="3"/>
  <c r="L46" i="3"/>
  <c r="M46" i="3"/>
  <c r="D47" i="3"/>
  <c r="E47" i="3"/>
  <c r="F47" i="3"/>
  <c r="G47" i="3"/>
  <c r="H47" i="3"/>
  <c r="I47" i="3"/>
  <c r="J47" i="3"/>
  <c r="K47" i="3"/>
  <c r="L47" i="3"/>
  <c r="M47" i="3"/>
  <c r="D48" i="3"/>
  <c r="E48" i="3"/>
  <c r="F48" i="3"/>
  <c r="G48" i="3"/>
  <c r="H48" i="3"/>
  <c r="I48" i="3"/>
  <c r="J48" i="3"/>
  <c r="K48" i="3"/>
  <c r="L48" i="3"/>
  <c r="M48" i="3"/>
  <c r="D49" i="3"/>
  <c r="E49" i="3"/>
  <c r="F49" i="3"/>
  <c r="G49" i="3"/>
  <c r="H49" i="3"/>
  <c r="I49" i="3"/>
  <c r="J49" i="3"/>
  <c r="K49" i="3"/>
  <c r="L49" i="3"/>
  <c r="M49" i="3"/>
  <c r="D50" i="3"/>
  <c r="E50" i="3"/>
  <c r="F50" i="3"/>
  <c r="G50" i="3"/>
  <c r="H50" i="3"/>
  <c r="I50" i="3"/>
  <c r="J50" i="3"/>
  <c r="K50" i="3"/>
  <c r="L50" i="3"/>
  <c r="M50" i="3"/>
  <c r="D51" i="3"/>
  <c r="E51" i="3"/>
  <c r="F51" i="3"/>
  <c r="G51" i="3"/>
  <c r="H51" i="3"/>
  <c r="I51" i="3"/>
  <c r="J51" i="3"/>
  <c r="K51" i="3"/>
  <c r="L51" i="3"/>
  <c r="M51" i="3"/>
  <c r="D52" i="3"/>
  <c r="E52" i="3"/>
  <c r="F52" i="3"/>
  <c r="G52" i="3"/>
  <c r="H52" i="3"/>
  <c r="I52" i="3"/>
  <c r="J52" i="3"/>
  <c r="K52" i="3"/>
  <c r="L52" i="3"/>
  <c r="M52" i="3"/>
  <c r="D53" i="3"/>
  <c r="E53" i="3"/>
  <c r="F53" i="3"/>
  <c r="G53" i="3"/>
  <c r="H53" i="3"/>
  <c r="I53" i="3"/>
  <c r="J53" i="3"/>
  <c r="K53" i="3"/>
  <c r="L53" i="3"/>
  <c r="M53" i="3"/>
  <c r="D54" i="3"/>
  <c r="E54" i="3"/>
  <c r="F54" i="3"/>
  <c r="G54" i="3"/>
  <c r="H54" i="3"/>
  <c r="I54" i="3"/>
  <c r="J54" i="3"/>
  <c r="K54" i="3"/>
  <c r="L54" i="3"/>
  <c r="M54" i="3"/>
  <c r="D55" i="3"/>
  <c r="E55" i="3"/>
  <c r="F55" i="3"/>
  <c r="G55" i="3"/>
  <c r="H55" i="3"/>
  <c r="I55" i="3"/>
  <c r="J55" i="3"/>
  <c r="K55" i="3"/>
  <c r="L55" i="3"/>
  <c r="M55" i="3"/>
  <c r="D56" i="3"/>
  <c r="E56" i="3"/>
  <c r="F56" i="3"/>
  <c r="G56" i="3"/>
  <c r="H56" i="3"/>
  <c r="I56" i="3"/>
  <c r="J56" i="3"/>
  <c r="K56" i="3"/>
  <c r="L56" i="3"/>
  <c r="M56" i="3"/>
  <c r="D57" i="3"/>
  <c r="E57" i="3"/>
  <c r="F57" i="3"/>
  <c r="G57" i="3"/>
  <c r="H57" i="3"/>
  <c r="I57" i="3"/>
  <c r="J57" i="3"/>
  <c r="K57" i="3"/>
  <c r="L57" i="3"/>
  <c r="M57" i="3"/>
  <c r="D58" i="3"/>
  <c r="E58" i="3"/>
  <c r="F58" i="3"/>
  <c r="G58" i="3"/>
  <c r="H58" i="3"/>
  <c r="I58" i="3"/>
  <c r="J58" i="3"/>
  <c r="K58" i="3"/>
  <c r="L58" i="3"/>
  <c r="M58" i="3"/>
  <c r="D60" i="3"/>
  <c r="E60" i="3"/>
  <c r="F60" i="3"/>
  <c r="G60" i="3"/>
  <c r="H60" i="3"/>
  <c r="I60" i="3"/>
  <c r="J60" i="3"/>
  <c r="K60" i="3"/>
  <c r="L60" i="3"/>
  <c r="M60" i="3"/>
  <c r="D61" i="3"/>
  <c r="E61" i="3"/>
  <c r="F61" i="3"/>
  <c r="G61" i="3"/>
  <c r="H61" i="3"/>
  <c r="I61" i="3"/>
  <c r="J61" i="3"/>
  <c r="K61" i="3"/>
  <c r="L61" i="3"/>
  <c r="M61" i="3"/>
  <c r="D62" i="3"/>
  <c r="E62" i="3"/>
  <c r="F62" i="3"/>
  <c r="G62" i="3"/>
  <c r="H62" i="3"/>
  <c r="I62" i="3"/>
  <c r="J62" i="3"/>
  <c r="K62" i="3"/>
  <c r="L62" i="3"/>
  <c r="M62" i="3"/>
  <c r="D63" i="3"/>
  <c r="E63" i="3"/>
  <c r="F63" i="3"/>
  <c r="G63" i="3"/>
  <c r="H63" i="3"/>
  <c r="I63" i="3"/>
  <c r="J63" i="3"/>
  <c r="K63" i="3"/>
  <c r="L63" i="3"/>
  <c r="M63" i="3"/>
  <c r="D64" i="3"/>
  <c r="E64" i="3"/>
  <c r="F64" i="3"/>
  <c r="G64" i="3"/>
  <c r="H64" i="3"/>
  <c r="I64" i="3"/>
  <c r="J64" i="3"/>
  <c r="K64" i="3"/>
  <c r="L64" i="3"/>
  <c r="M64" i="3"/>
  <c r="D65" i="3"/>
  <c r="E65" i="3"/>
  <c r="F65" i="3"/>
  <c r="G65" i="3"/>
  <c r="H65" i="3"/>
  <c r="I65" i="3"/>
  <c r="J65" i="3"/>
  <c r="K65" i="3"/>
  <c r="L65" i="3"/>
  <c r="M65" i="3"/>
  <c r="D66" i="3"/>
  <c r="E66" i="3"/>
  <c r="F66" i="3"/>
  <c r="G66" i="3"/>
  <c r="H66" i="3"/>
  <c r="I66" i="3"/>
  <c r="J66" i="3"/>
  <c r="K66" i="3"/>
  <c r="L66" i="3"/>
  <c r="M66" i="3"/>
  <c r="D67" i="3"/>
  <c r="E67" i="3"/>
  <c r="F67" i="3"/>
  <c r="G67" i="3"/>
  <c r="H67" i="3"/>
  <c r="I67" i="3"/>
  <c r="J67" i="3"/>
  <c r="K67" i="3"/>
  <c r="L67" i="3"/>
  <c r="M67" i="3"/>
  <c r="D68" i="3"/>
  <c r="E68" i="3"/>
  <c r="F68" i="3"/>
  <c r="G68" i="3"/>
  <c r="H68" i="3"/>
  <c r="I68" i="3"/>
  <c r="J68" i="3"/>
  <c r="K68" i="3"/>
  <c r="L68" i="3"/>
  <c r="M68" i="3"/>
  <c r="D69" i="3"/>
  <c r="E69" i="3"/>
  <c r="F69" i="3"/>
  <c r="G69" i="3"/>
  <c r="H69" i="3"/>
  <c r="I69" i="3"/>
  <c r="J69" i="3"/>
  <c r="K69" i="3"/>
  <c r="L69" i="3"/>
  <c r="M69" i="3"/>
  <c r="D70" i="3"/>
  <c r="E70" i="3"/>
  <c r="F70" i="3"/>
  <c r="G70" i="3"/>
  <c r="H70" i="3"/>
  <c r="I70" i="3"/>
  <c r="J70" i="3"/>
  <c r="K70" i="3"/>
  <c r="L70" i="3"/>
  <c r="M70" i="3"/>
  <c r="D71" i="3"/>
  <c r="E71" i="3"/>
  <c r="F71" i="3"/>
  <c r="G71" i="3"/>
  <c r="H71" i="3"/>
  <c r="I71" i="3"/>
  <c r="J71" i="3"/>
  <c r="K71" i="3"/>
  <c r="L71" i="3"/>
  <c r="M7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60" i="3"/>
  <c r="C61" i="3"/>
  <c r="C62" i="3"/>
  <c r="C63" i="3"/>
  <c r="C64" i="3"/>
  <c r="C65" i="3"/>
  <c r="C66" i="3"/>
  <c r="C67" i="3"/>
  <c r="C68" i="3"/>
  <c r="C69" i="3"/>
  <c r="C70" i="3"/>
  <c r="C71" i="3"/>
  <c r="C41" i="3" l="1"/>
  <c r="M72" i="3"/>
  <c r="L72" i="3"/>
  <c r="K72" i="3"/>
  <c r="J72" i="3"/>
  <c r="I72" i="3"/>
  <c r="H72" i="3"/>
  <c r="G72" i="3"/>
  <c r="F72" i="3"/>
  <c r="E72" i="3"/>
  <c r="D72" i="3"/>
  <c r="C72" i="3"/>
</calcChain>
</file>

<file path=xl/sharedStrings.xml><?xml version="1.0" encoding="utf-8"?>
<sst xmlns="http://schemas.openxmlformats.org/spreadsheetml/2006/main" count="96" uniqueCount="52">
  <si>
    <t>VENTANAS</t>
  </si>
  <si>
    <t>VALPARAISO</t>
  </si>
  <si>
    <t>TOCOPILLA</t>
  </si>
  <si>
    <t>TALCAHUANO</t>
  </si>
  <si>
    <t>SAN VICENTE</t>
  </si>
  <si>
    <t>SAN ANTONIO</t>
  </si>
  <si>
    <t>QUINTERO</t>
  </si>
  <si>
    <t>PUNTA ARENAS</t>
  </si>
  <si>
    <t>PUERTO WILLIAMS</t>
  </si>
  <si>
    <t>PUERTO MONTT</t>
  </si>
  <si>
    <t>PUERTO ANGAMOS</t>
  </si>
  <si>
    <t>PENCO</t>
  </si>
  <si>
    <t>PATILLOS</t>
  </si>
  <si>
    <t>NATALES</t>
  </si>
  <si>
    <t>MICHILLA</t>
  </si>
  <si>
    <t>MEJILLONES</t>
  </si>
  <si>
    <t>LIRQUEN</t>
  </si>
  <si>
    <t>IQUIQUE</t>
  </si>
  <si>
    <t>HUASCO / GUACOLDA</t>
  </si>
  <si>
    <t>GUAYACAN</t>
  </si>
  <si>
    <t>CORRAL</t>
  </si>
  <si>
    <t>CORONEL</t>
  </si>
  <si>
    <t>COQUIMBO</t>
  </si>
  <si>
    <t>CHANARAL / BARQUITO</t>
  </si>
  <si>
    <t>CHACABUCO / PUERTO AYSEN</t>
  </si>
  <si>
    <t>CALDERA</t>
  </si>
  <si>
    <t>CALBUCO</t>
  </si>
  <si>
    <t>CABO NEGRO</t>
  </si>
  <si>
    <t>ARICA</t>
  </si>
  <si>
    <t>ANTOFAGASTA</t>
  </si>
  <si>
    <t>IMPORTACIONES POR LUGAR DE INGRESO</t>
  </si>
  <si>
    <t>TOTAL</t>
  </si>
  <si>
    <t>Periodo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</si>
  <si>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Declaraciones de Ingreso (DIN); importaciones a titulo definitivo ajustadas con sus documentos modificatorios. Servicio Nacional de Aduanas</t>
    </r>
  </si>
  <si>
    <t>Peso en Toneladas</t>
  </si>
  <si>
    <t>Variaciones respecto al mes anterior</t>
  </si>
  <si>
    <t>Total general</t>
  </si>
  <si>
    <t>Enero - 2016</t>
  </si>
  <si>
    <t>Febrero - 2016</t>
  </si>
  <si>
    <t>Marzo - 2016</t>
  </si>
  <si>
    <t>Abril - 2016</t>
  </si>
  <si>
    <t>Mayo - 2016</t>
  </si>
  <si>
    <t>Junio - 2016</t>
  </si>
  <si>
    <t>Julio - 2016</t>
  </si>
  <si>
    <t>Agosto - 2016</t>
  </si>
  <si>
    <t>Septiembre - 2016</t>
  </si>
  <si>
    <t>Octubre - 2016</t>
  </si>
  <si>
    <t>Noviembre - 2016</t>
  </si>
  <si>
    <t>Diciembre - 2016</t>
  </si>
  <si>
    <t>Ene - Dic 2016</t>
  </si>
  <si>
    <t>PATACHE</t>
  </si>
  <si>
    <t>Lugar de Ingreso (Puerto)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</si>
</sst>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_-;\-* #,##0.0_-;_-* &quot;-&quot;??_-;_-@_-"/>
    <numFmt numFmtId="165" formatCode="#,##0.0"/>
    <numFmt numFmtId="166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4" tint="0.3999755851924192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0" fillId="4" borderId="0" xfId="0" applyFill="1"/>
    <xf numFmtId="0" fontId="3" fillId="4" borderId="0" xfId="0" applyFont="1" applyFill="1"/>
    <xf numFmtId="164" fontId="1" fillId="5" borderId="0" xfId="0" applyNumberFormat="1" applyFont="1" applyFill="1" applyBorder="1"/>
    <xf numFmtId="0" fontId="1" fillId="3" borderId="1" xfId="0" applyFont="1" applyFill="1" applyBorder="1"/>
    <xf numFmtId="0" fontId="1" fillId="3" borderId="3" xfId="0" applyFont="1" applyFill="1" applyBorder="1" applyAlignment="1">
      <alignment horizontal="left"/>
    </xf>
    <xf numFmtId="164" fontId="1" fillId="3" borderId="3" xfId="0" applyNumberFormat="1" applyFont="1" applyFill="1" applyBorder="1"/>
    <xf numFmtId="0" fontId="0" fillId="0" borderId="2" xfId="0" applyBorder="1" applyAlignment="1">
      <alignment horizontal="left"/>
    </xf>
    <xf numFmtId="165" fontId="0" fillId="0" borderId="4" xfId="0" applyNumberFormat="1" applyBorder="1"/>
    <xf numFmtId="165" fontId="0" fillId="0" borderId="2" xfId="0" applyNumberFormat="1" applyBorder="1"/>
    <xf numFmtId="0" fontId="1" fillId="3" borderId="8" xfId="0" applyFont="1" applyFill="1" applyBorder="1" applyAlignment="1"/>
    <xf numFmtId="0" fontId="1" fillId="3" borderId="9" xfId="0" applyFont="1" applyFill="1" applyBorder="1" applyAlignment="1"/>
    <xf numFmtId="49" fontId="1" fillId="3" borderId="10" xfId="0" applyNumberFormat="1" applyFont="1" applyFill="1" applyBorder="1"/>
    <xf numFmtId="49" fontId="1" fillId="3" borderId="1" xfId="0" applyNumberFormat="1" applyFont="1" applyFill="1" applyBorder="1"/>
    <xf numFmtId="166" fontId="0" fillId="0" borderId="4" xfId="0" applyNumberFormat="1" applyBorder="1"/>
    <xf numFmtId="166" fontId="0" fillId="0" borderId="2" xfId="0" applyNumberFormat="1" applyBorder="1"/>
    <xf numFmtId="0" fontId="1" fillId="3" borderId="1" xfId="0" applyFont="1" applyFill="1" applyBorder="1" applyAlignment="1">
      <alignment horizontal="left"/>
    </xf>
    <xf numFmtId="166" fontId="1" fillId="3" borderId="10" xfId="0" applyNumberFormat="1" applyFont="1" applyFill="1" applyBorder="1"/>
    <xf numFmtId="166" fontId="1" fillId="3" borderId="1" xfId="0" applyNumberFormat="1" applyFont="1" applyFill="1" applyBorder="1"/>
    <xf numFmtId="49" fontId="1" fillId="3" borderId="1" xfId="0" quotePrefix="1" applyNumberFormat="1" applyFont="1" applyFill="1" applyBorder="1" applyAlignment="1">
      <alignment horizontal="center" vertical="center"/>
    </xf>
    <xf numFmtId="49" fontId="1" fillId="2" borderId="1" xfId="0" quotePrefix="1" applyNumberFormat="1" applyFont="1" applyFill="1" applyBorder="1" applyAlignment="1">
      <alignment vertical="center"/>
    </xf>
    <xf numFmtId="0" fontId="1" fillId="3" borderId="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tabSelected="1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A25" sqref="A25"/>
    </sheetView>
  </sheetViews>
  <sheetFormatPr baseColWidth="10" defaultColWidth="11.44140625" defaultRowHeight="14.4" x14ac:dyDescent="0.3"/>
  <cols>
    <col min="1" max="1" width="41.5546875" style="1" customWidth="1"/>
    <col min="2" max="2" width="12" style="1" bestFit="1" customWidth="1"/>
    <col min="3" max="3" width="13" style="1" bestFit="1" customWidth="1"/>
    <col min="4" max="8" width="12" style="1" bestFit="1" customWidth="1"/>
    <col min="9" max="9" width="12.44140625" style="1" bestFit="1" customWidth="1"/>
    <col min="10" max="10" width="16.33203125" style="1" bestFit="1" customWidth="1"/>
    <col min="11" max="11" width="13.33203125" style="1" bestFit="1" customWidth="1"/>
    <col min="12" max="12" width="15.88671875" style="1" bestFit="1" customWidth="1"/>
    <col min="13" max="13" width="15" style="1" bestFit="1" customWidth="1"/>
    <col min="14" max="14" width="13" style="1" bestFit="1" customWidth="1"/>
    <col min="15" max="16384" width="11.44140625" style="1"/>
  </cols>
  <sheetData>
    <row r="1" spans="1:14" ht="15" thickBot="1" x14ac:dyDescent="0.35">
      <c r="A1" s="22" t="s">
        <v>30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5" thickBot="1" x14ac:dyDescent="0.35">
      <c r="A2" s="4" t="s">
        <v>34</v>
      </c>
      <c r="B2" s="21" t="s">
        <v>32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3" t="s">
        <v>49</v>
      </c>
    </row>
    <row r="3" spans="1:14" ht="15" thickBot="1" x14ac:dyDescent="0.35">
      <c r="A3" s="4" t="s">
        <v>51</v>
      </c>
      <c r="B3" s="19" t="s">
        <v>37</v>
      </c>
      <c r="C3" s="19" t="s">
        <v>38</v>
      </c>
      <c r="D3" s="19" t="s">
        <v>39</v>
      </c>
      <c r="E3" s="19" t="s">
        <v>40</v>
      </c>
      <c r="F3" s="19" t="s">
        <v>41</v>
      </c>
      <c r="G3" s="19" t="s">
        <v>42</v>
      </c>
      <c r="H3" s="19" t="s">
        <v>43</v>
      </c>
      <c r="I3" s="19" t="s">
        <v>44</v>
      </c>
      <c r="J3" s="19" t="s">
        <v>45</v>
      </c>
      <c r="K3" s="19" t="s">
        <v>46</v>
      </c>
      <c r="L3" s="19" t="s">
        <v>47</v>
      </c>
      <c r="M3" s="20" t="s">
        <v>48</v>
      </c>
      <c r="N3" s="24"/>
    </row>
    <row r="4" spans="1:14" x14ac:dyDescent="0.3">
      <c r="A4" s="7" t="s">
        <v>29</v>
      </c>
      <c r="B4" s="8">
        <v>68678.13536</v>
      </c>
      <c r="C4" s="9">
        <v>45233.407780000001</v>
      </c>
      <c r="D4" s="9">
        <v>55158.654029999998</v>
      </c>
      <c r="E4" s="9">
        <v>77926.552439999999</v>
      </c>
      <c r="F4" s="9">
        <v>56639.646560000001</v>
      </c>
      <c r="G4" s="9">
        <v>57588.182500000003</v>
      </c>
      <c r="H4" s="9">
        <v>38947.441439999995</v>
      </c>
      <c r="I4" s="9">
        <v>42879.983060000006</v>
      </c>
      <c r="J4" s="9">
        <v>69760.912469999996</v>
      </c>
      <c r="K4" s="9">
        <v>85838.286529999998</v>
      </c>
      <c r="L4" s="9">
        <v>65158.731619999999</v>
      </c>
      <c r="M4" s="9">
        <v>85799.963530000008</v>
      </c>
      <c r="N4" s="9">
        <f>SUM(B4:M4)</f>
        <v>749609.89731999999</v>
      </c>
    </row>
    <row r="5" spans="1:14" x14ac:dyDescent="0.3">
      <c r="A5" s="7" t="s">
        <v>28</v>
      </c>
      <c r="B5" s="8">
        <v>1606.0599300000001</v>
      </c>
      <c r="C5" s="9">
        <v>1887.6224</v>
      </c>
      <c r="D5" s="9">
        <v>7086.7826100000002</v>
      </c>
      <c r="E5" s="9">
        <v>8080.2620900000002</v>
      </c>
      <c r="F5" s="9">
        <v>3219.7243699999999</v>
      </c>
      <c r="G5" s="9">
        <v>1854.7099500000002</v>
      </c>
      <c r="H5" s="9">
        <v>8051.4396999999999</v>
      </c>
      <c r="I5" s="9">
        <v>10419.11866</v>
      </c>
      <c r="J5" s="9">
        <v>1655.5583599999998</v>
      </c>
      <c r="K5" s="9">
        <v>6771.3089099999997</v>
      </c>
      <c r="L5" s="9">
        <v>7345.1832599999998</v>
      </c>
      <c r="M5" s="9">
        <v>8503.0245599999998</v>
      </c>
      <c r="N5" s="9">
        <f t="shared" ref="N5:N34" si="0">SUM(B5:M5)</f>
        <v>66480.794800000003</v>
      </c>
    </row>
    <row r="6" spans="1:14" x14ac:dyDescent="0.3">
      <c r="A6" s="7" t="s">
        <v>27</v>
      </c>
      <c r="B6" s="8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14.175000000000001</v>
      </c>
      <c r="N6" s="9">
        <f t="shared" si="0"/>
        <v>14.175000000000001</v>
      </c>
    </row>
    <row r="7" spans="1:14" x14ac:dyDescent="0.3">
      <c r="A7" s="7" t="s">
        <v>26</v>
      </c>
      <c r="B7" s="8">
        <v>46200</v>
      </c>
      <c r="C7" s="9">
        <v>41936</v>
      </c>
      <c r="D7" s="9">
        <v>31224.210480000002</v>
      </c>
      <c r="E7" s="9">
        <v>6180.7338799999998</v>
      </c>
      <c r="F7" s="9">
        <v>58034.01064</v>
      </c>
      <c r="G7" s="9">
        <v>16798.330890000001</v>
      </c>
      <c r="H7" s="9">
        <v>13139.436109999999</v>
      </c>
      <c r="I7" s="9">
        <v>0</v>
      </c>
      <c r="J7" s="9">
        <v>45853</v>
      </c>
      <c r="K7" s="9">
        <v>0</v>
      </c>
      <c r="L7" s="9">
        <v>46200</v>
      </c>
      <c r="M7" s="9">
        <v>0</v>
      </c>
      <c r="N7" s="9">
        <f t="shared" si="0"/>
        <v>305565.72200000007</v>
      </c>
    </row>
    <row r="8" spans="1:14" x14ac:dyDescent="0.3">
      <c r="A8" s="7" t="s">
        <v>25</v>
      </c>
      <c r="B8" s="8">
        <v>12461.228720000001</v>
      </c>
      <c r="C8" s="9">
        <v>29366.556250000001</v>
      </c>
      <c r="D8" s="9">
        <v>29246.35252</v>
      </c>
      <c r="E8" s="9">
        <v>9395.3042399999995</v>
      </c>
      <c r="F8" s="9">
        <v>25116.53787</v>
      </c>
      <c r="G8" s="9">
        <v>25940.536250000001</v>
      </c>
      <c r="H8" s="9">
        <v>18046.940930000001</v>
      </c>
      <c r="I8" s="9">
        <v>22855.742160000002</v>
      </c>
      <c r="J8" s="9">
        <v>23682.286030000003</v>
      </c>
      <c r="K8" s="9">
        <v>21612.378639999999</v>
      </c>
      <c r="L8" s="9">
        <v>19869.376989999997</v>
      </c>
      <c r="M8" s="9">
        <v>29438.652180000001</v>
      </c>
      <c r="N8" s="9">
        <f t="shared" si="0"/>
        <v>267031.89277999999</v>
      </c>
    </row>
    <row r="9" spans="1:14" x14ac:dyDescent="0.3">
      <c r="A9" s="7" t="s">
        <v>24</v>
      </c>
      <c r="B9" s="8">
        <v>275.33600000000001</v>
      </c>
      <c r="C9" s="9">
        <v>273.411</v>
      </c>
      <c r="D9" s="9">
        <v>0</v>
      </c>
      <c r="E9" s="9">
        <v>273.54599999999999</v>
      </c>
      <c r="F9" s="9">
        <v>0</v>
      </c>
      <c r="G9" s="9">
        <v>0</v>
      </c>
      <c r="H9" s="9">
        <v>2.58</v>
      </c>
      <c r="I9" s="9">
        <v>45.72</v>
      </c>
      <c r="J9" s="9">
        <v>1.5</v>
      </c>
      <c r="K9" s="9">
        <v>0</v>
      </c>
      <c r="L9" s="9">
        <v>0</v>
      </c>
      <c r="M9" s="9">
        <v>1.5352399999999999</v>
      </c>
      <c r="N9" s="9">
        <f t="shared" si="0"/>
        <v>873.62824000000023</v>
      </c>
    </row>
    <row r="10" spans="1:14" x14ac:dyDescent="0.3">
      <c r="A10" s="7" t="s">
        <v>23</v>
      </c>
      <c r="B10" s="8">
        <v>12126.33366</v>
      </c>
      <c r="C10" s="9">
        <v>11620.001340000001</v>
      </c>
      <c r="D10" s="9">
        <v>4961.7569999999996</v>
      </c>
      <c r="E10" s="9">
        <v>15430.669</v>
      </c>
      <c r="F10" s="9">
        <v>18554.973999999998</v>
      </c>
      <c r="G10" s="9">
        <v>3223.6578399999999</v>
      </c>
      <c r="H10" s="9">
        <v>25540.451800000003</v>
      </c>
      <c r="I10" s="9">
        <v>13130.941359999999</v>
      </c>
      <c r="J10" s="9">
        <v>0</v>
      </c>
      <c r="K10" s="9">
        <v>32004.769840000001</v>
      </c>
      <c r="L10" s="9">
        <v>16844.468000000001</v>
      </c>
      <c r="M10" s="9">
        <v>34421.038</v>
      </c>
      <c r="N10" s="9">
        <f t="shared" si="0"/>
        <v>187859.06183999998</v>
      </c>
    </row>
    <row r="11" spans="1:14" x14ac:dyDescent="0.3">
      <c r="A11" s="7" t="s">
        <v>22</v>
      </c>
      <c r="B11" s="8">
        <v>334.54856999999998</v>
      </c>
      <c r="C11" s="9">
        <v>0</v>
      </c>
      <c r="D11" s="9">
        <v>0</v>
      </c>
      <c r="E11" s="9">
        <v>34262.839999999997</v>
      </c>
      <c r="F11" s="9">
        <v>3960.5880000000002</v>
      </c>
      <c r="G11" s="9">
        <v>13018.65</v>
      </c>
      <c r="H11" s="9">
        <v>0</v>
      </c>
      <c r="I11" s="9">
        <v>0</v>
      </c>
      <c r="J11" s="9">
        <v>15589.97</v>
      </c>
      <c r="K11" s="9">
        <v>0</v>
      </c>
      <c r="L11" s="9">
        <v>0</v>
      </c>
      <c r="M11" s="9">
        <v>18830.42282</v>
      </c>
      <c r="N11" s="9">
        <f t="shared" si="0"/>
        <v>85997.019390000001</v>
      </c>
    </row>
    <row r="12" spans="1:14" x14ac:dyDescent="0.3">
      <c r="A12" s="7" t="s">
        <v>21</v>
      </c>
      <c r="B12" s="8">
        <v>139240.33074999999</v>
      </c>
      <c r="C12" s="9">
        <v>191373.14528999999</v>
      </c>
      <c r="D12" s="9">
        <v>284466.39207</v>
      </c>
      <c r="E12" s="9">
        <v>298886.8259</v>
      </c>
      <c r="F12" s="9">
        <v>171919.28297999999</v>
      </c>
      <c r="G12" s="9">
        <v>284921.32276000001</v>
      </c>
      <c r="H12" s="9">
        <v>312198.30473000003</v>
      </c>
      <c r="I12" s="9">
        <v>269480.90906999999</v>
      </c>
      <c r="J12" s="9">
        <v>209391.06705000001</v>
      </c>
      <c r="K12" s="9">
        <v>294057.01107000001</v>
      </c>
      <c r="L12" s="9">
        <v>346196.94799999997</v>
      </c>
      <c r="M12" s="9">
        <v>180493.70756000001</v>
      </c>
      <c r="N12" s="9">
        <f t="shared" si="0"/>
        <v>2982625.2472299999</v>
      </c>
    </row>
    <row r="13" spans="1:14" x14ac:dyDescent="0.3">
      <c r="A13" s="7" t="s">
        <v>20</v>
      </c>
      <c r="B13" s="8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f t="shared" si="0"/>
        <v>0</v>
      </c>
    </row>
    <row r="14" spans="1:14" x14ac:dyDescent="0.3">
      <c r="A14" s="7" t="s">
        <v>19</v>
      </c>
      <c r="B14" s="8">
        <v>3385.5774300000003</v>
      </c>
      <c r="C14" s="9">
        <v>1655.7529999999999</v>
      </c>
      <c r="D14" s="9">
        <v>5606.5673899999992</v>
      </c>
      <c r="E14" s="9">
        <v>3502.0299599999998</v>
      </c>
      <c r="F14" s="9">
        <v>2177.1587200000004</v>
      </c>
      <c r="G14" s="9">
        <v>4450.3632800000005</v>
      </c>
      <c r="H14" s="9">
        <v>3440.674</v>
      </c>
      <c r="I14" s="9">
        <v>2519.8000000000002</v>
      </c>
      <c r="J14" s="9">
        <v>3373.8717200000001</v>
      </c>
      <c r="K14" s="9">
        <v>1722.48128</v>
      </c>
      <c r="L14" s="9">
        <v>4966.1409999999996</v>
      </c>
      <c r="M14" s="9">
        <v>1866.9671800000001</v>
      </c>
      <c r="N14" s="9">
        <f t="shared" si="0"/>
        <v>38667.384959999996</v>
      </c>
    </row>
    <row r="15" spans="1:14" x14ac:dyDescent="0.3">
      <c r="A15" s="7" t="s">
        <v>18</v>
      </c>
      <c r="B15" s="8">
        <v>126510.883</v>
      </c>
      <c r="C15" s="9">
        <v>85282.531000000003</v>
      </c>
      <c r="D15" s="9">
        <v>193664.2</v>
      </c>
      <c r="E15" s="9">
        <v>132328.234</v>
      </c>
      <c r="F15" s="9">
        <v>67871.49029999999</v>
      </c>
      <c r="G15" s="9">
        <v>130011.53992</v>
      </c>
      <c r="H15" s="9">
        <v>131531.71280000001</v>
      </c>
      <c r="I15" s="9">
        <v>124217.87732</v>
      </c>
      <c r="J15" s="9">
        <v>77820</v>
      </c>
      <c r="K15" s="9">
        <v>114741.7</v>
      </c>
      <c r="L15" s="9">
        <v>116022.65270000001</v>
      </c>
      <c r="M15" s="9">
        <v>114024.53159999999</v>
      </c>
      <c r="N15" s="9">
        <f t="shared" si="0"/>
        <v>1414027.3526399997</v>
      </c>
    </row>
    <row r="16" spans="1:14" x14ac:dyDescent="0.3">
      <c r="A16" s="7" t="s">
        <v>17</v>
      </c>
      <c r="B16" s="8">
        <v>5428.1210199999996</v>
      </c>
      <c r="C16" s="9">
        <v>3382.8005099999996</v>
      </c>
      <c r="D16" s="9">
        <v>5462.1392500000002</v>
      </c>
      <c r="E16" s="9">
        <v>4185.8460599999999</v>
      </c>
      <c r="F16" s="9">
        <v>5009.85635</v>
      </c>
      <c r="G16" s="9">
        <v>8138.5346</v>
      </c>
      <c r="H16" s="9">
        <v>6187.5520700000006</v>
      </c>
      <c r="I16" s="9">
        <v>3483.2004200000001</v>
      </c>
      <c r="J16" s="9">
        <v>2792.7059399999998</v>
      </c>
      <c r="K16" s="9">
        <v>5311.3154299999997</v>
      </c>
      <c r="L16" s="9">
        <v>5325.4591600000003</v>
      </c>
      <c r="M16" s="9">
        <v>6674.4292800000003</v>
      </c>
      <c r="N16" s="9">
        <f t="shared" si="0"/>
        <v>61381.960089999993</v>
      </c>
    </row>
    <row r="17" spans="1:14" x14ac:dyDescent="0.3">
      <c r="A17" s="7" t="s">
        <v>16</v>
      </c>
      <c r="B17" s="8">
        <v>79539.377379999991</v>
      </c>
      <c r="C17" s="9">
        <v>42007.054960000001</v>
      </c>
      <c r="D17" s="9">
        <v>66777.324779999995</v>
      </c>
      <c r="E17" s="9">
        <v>54881.457590000005</v>
      </c>
      <c r="F17" s="9">
        <v>38901.220030000004</v>
      </c>
      <c r="G17" s="9">
        <v>53416.303690000001</v>
      </c>
      <c r="H17" s="9">
        <v>62172.554950000005</v>
      </c>
      <c r="I17" s="9">
        <v>66894.881899999993</v>
      </c>
      <c r="J17" s="9">
        <v>110978.14197</v>
      </c>
      <c r="K17" s="9">
        <v>68966.115290000002</v>
      </c>
      <c r="L17" s="9">
        <v>25601.054499999998</v>
      </c>
      <c r="M17" s="9">
        <v>30993.82259</v>
      </c>
      <c r="N17" s="9">
        <f t="shared" si="0"/>
        <v>701129.30963000003</v>
      </c>
    </row>
    <row r="18" spans="1:14" x14ac:dyDescent="0.3">
      <c r="A18" s="7" t="s">
        <v>15</v>
      </c>
      <c r="B18" s="8">
        <v>470070.52527999994</v>
      </c>
      <c r="C18" s="9">
        <v>470920.89639000001</v>
      </c>
      <c r="D18" s="9">
        <v>452177.72587000002</v>
      </c>
      <c r="E18" s="9">
        <v>537694.32308</v>
      </c>
      <c r="F18" s="9">
        <v>717404.81448000006</v>
      </c>
      <c r="G18" s="9">
        <v>496728.39773000003</v>
      </c>
      <c r="H18" s="9">
        <v>507680.66676999995</v>
      </c>
      <c r="I18" s="9">
        <v>403219.27701999998</v>
      </c>
      <c r="J18" s="9">
        <v>691272.51864999998</v>
      </c>
      <c r="K18" s="9">
        <v>340641.31770999997</v>
      </c>
      <c r="L18" s="9">
        <v>473118.63949999999</v>
      </c>
      <c r="M18" s="9">
        <v>603137.86434000009</v>
      </c>
      <c r="N18" s="9">
        <f t="shared" si="0"/>
        <v>6164066.9668199988</v>
      </c>
    </row>
    <row r="19" spans="1:14" x14ac:dyDescent="0.3">
      <c r="A19" s="7" t="s">
        <v>14</v>
      </c>
      <c r="B19" s="8">
        <v>13425.775</v>
      </c>
      <c r="C19" s="9">
        <v>0</v>
      </c>
      <c r="D19" s="9">
        <v>23920.482</v>
      </c>
      <c r="E19" s="9">
        <v>14998.174999999999</v>
      </c>
      <c r="F19" s="9">
        <v>13446.885</v>
      </c>
      <c r="G19" s="9">
        <v>13443.901</v>
      </c>
      <c r="H19" s="9">
        <v>13473.931</v>
      </c>
      <c r="I19" s="9">
        <v>0</v>
      </c>
      <c r="J19" s="9">
        <v>28195.472899999997</v>
      </c>
      <c r="K19" s="9">
        <v>11407.712099999999</v>
      </c>
      <c r="L19" s="9">
        <v>12500</v>
      </c>
      <c r="M19" s="9">
        <v>47432.258000000002</v>
      </c>
      <c r="N19" s="9">
        <f t="shared" si="0"/>
        <v>192244.59199999998</v>
      </c>
    </row>
    <row r="20" spans="1:14" x14ac:dyDescent="0.3">
      <c r="A20" s="7" t="s">
        <v>13</v>
      </c>
      <c r="B20" s="8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f t="shared" si="0"/>
        <v>0</v>
      </c>
    </row>
    <row r="21" spans="1:14" x14ac:dyDescent="0.3">
      <c r="A21" s="7" t="s">
        <v>50</v>
      </c>
      <c r="B21" s="8">
        <v>0</v>
      </c>
      <c r="C21" s="9">
        <v>0</v>
      </c>
      <c r="D21" s="9">
        <v>59078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18428.03</v>
      </c>
      <c r="L21" s="9">
        <v>2688.58</v>
      </c>
      <c r="M21" s="9">
        <v>0</v>
      </c>
      <c r="N21" s="9">
        <f t="shared" si="0"/>
        <v>80194.61</v>
      </c>
    </row>
    <row r="22" spans="1:14" x14ac:dyDescent="0.3">
      <c r="A22" s="7" t="s">
        <v>12</v>
      </c>
      <c r="B22" s="8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</row>
    <row r="23" spans="1:14" x14ac:dyDescent="0.3">
      <c r="A23" s="7" t="s">
        <v>11</v>
      </c>
      <c r="B23" s="8">
        <v>56097.06</v>
      </c>
      <c r="C23" s="9">
        <v>8528</v>
      </c>
      <c r="D23" s="9">
        <v>34421.360000000001</v>
      </c>
      <c r="E23" s="9">
        <v>8935</v>
      </c>
      <c r="F23" s="9">
        <v>31628.616000000002</v>
      </c>
      <c r="G23" s="9">
        <v>13218.384</v>
      </c>
      <c r="H23" s="9">
        <v>19251</v>
      </c>
      <c r="I23" s="9">
        <v>32932.027999999998</v>
      </c>
      <c r="J23" s="9">
        <v>5284.4009999999998</v>
      </c>
      <c r="K23" s="9">
        <v>20748.271000000001</v>
      </c>
      <c r="L23" s="9">
        <v>14603.669</v>
      </c>
      <c r="M23" s="9">
        <v>0</v>
      </c>
      <c r="N23" s="9">
        <f t="shared" si="0"/>
        <v>245647.78899999999</v>
      </c>
    </row>
    <row r="24" spans="1:14" x14ac:dyDescent="0.3">
      <c r="A24" s="7" t="s">
        <v>10</v>
      </c>
      <c r="B24" s="8">
        <v>120158.4289</v>
      </c>
      <c r="C24" s="9">
        <v>97399.183879999997</v>
      </c>
      <c r="D24" s="9">
        <v>257450.41318</v>
      </c>
      <c r="E24" s="9">
        <v>162615.62393</v>
      </c>
      <c r="F24" s="9">
        <v>68330.625650000002</v>
      </c>
      <c r="G24" s="9">
        <v>123039.65942</v>
      </c>
      <c r="H24" s="9">
        <v>195703.24011000001</v>
      </c>
      <c r="I24" s="9">
        <v>173831.56907</v>
      </c>
      <c r="J24" s="9">
        <v>234248.40429000001</v>
      </c>
      <c r="K24" s="9">
        <v>206489.31065</v>
      </c>
      <c r="L24" s="9">
        <v>237927.35631</v>
      </c>
      <c r="M24" s="9">
        <v>184725.57534000001</v>
      </c>
      <c r="N24" s="9">
        <f t="shared" si="0"/>
        <v>2061919.3907299999</v>
      </c>
    </row>
    <row r="25" spans="1:14" x14ac:dyDescent="0.3">
      <c r="A25" s="7" t="s">
        <v>9</v>
      </c>
      <c r="B25" s="8">
        <v>5982.1</v>
      </c>
      <c r="C25" s="9">
        <v>43935.62</v>
      </c>
      <c r="D25" s="9">
        <v>43674.845000000001</v>
      </c>
      <c r="E25" s="9">
        <v>26277.162</v>
      </c>
      <c r="F25" s="9">
        <v>33399.94</v>
      </c>
      <c r="G25" s="9">
        <v>39519.589999999997</v>
      </c>
      <c r="H25" s="9">
        <v>60253.966</v>
      </c>
      <c r="I25" s="9">
        <v>52648.256999999998</v>
      </c>
      <c r="J25" s="9">
        <v>52970.392</v>
      </c>
      <c r="K25" s="9">
        <v>44602.97</v>
      </c>
      <c r="L25" s="9">
        <v>23196.082999999999</v>
      </c>
      <c r="M25" s="9">
        <v>50472.39</v>
      </c>
      <c r="N25" s="9">
        <f t="shared" si="0"/>
        <v>476933.31499999994</v>
      </c>
    </row>
    <row r="26" spans="1:14" x14ac:dyDescent="0.3">
      <c r="A26" s="7" t="s">
        <v>8</v>
      </c>
      <c r="B26" s="8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f t="shared" si="0"/>
        <v>0</v>
      </c>
    </row>
    <row r="27" spans="1:14" x14ac:dyDescent="0.3">
      <c r="A27" s="7" t="s">
        <v>7</v>
      </c>
      <c r="B27" s="8">
        <v>0.86599999999999999</v>
      </c>
      <c r="C27" s="9">
        <v>0</v>
      </c>
      <c r="D27" s="9">
        <v>11.2</v>
      </c>
      <c r="E27" s="9">
        <v>45.985550000000003</v>
      </c>
      <c r="F27" s="9">
        <v>20122.48</v>
      </c>
      <c r="G27" s="9">
        <v>43</v>
      </c>
      <c r="H27" s="9">
        <v>2.2999999999999998</v>
      </c>
      <c r="I27" s="9">
        <v>77.81022999999999</v>
      </c>
      <c r="J27" s="9">
        <v>0</v>
      </c>
      <c r="K27" s="9">
        <v>1.0282800000000001</v>
      </c>
      <c r="L27" s="9">
        <v>76.284999999999997</v>
      </c>
      <c r="M27" s="9">
        <v>0</v>
      </c>
      <c r="N27" s="9">
        <f t="shared" si="0"/>
        <v>20380.955059999997</v>
      </c>
    </row>
    <row r="28" spans="1:14" x14ac:dyDescent="0.3">
      <c r="A28" s="7" t="s">
        <v>6</v>
      </c>
      <c r="B28" s="8">
        <v>870256.63448999997</v>
      </c>
      <c r="C28" s="9">
        <v>626962.67602999997</v>
      </c>
      <c r="D28" s="9">
        <v>840009.53195000009</v>
      </c>
      <c r="E28" s="9">
        <v>783144.31553999998</v>
      </c>
      <c r="F28" s="9">
        <v>669164.54896000004</v>
      </c>
      <c r="G28" s="9">
        <v>743794.11134000006</v>
      </c>
      <c r="H28" s="9">
        <v>817496.52633999998</v>
      </c>
      <c r="I28" s="9">
        <v>941026.46713</v>
      </c>
      <c r="J28" s="9">
        <v>903873.17737000005</v>
      </c>
      <c r="K28" s="9">
        <v>793006.25495000009</v>
      </c>
      <c r="L28" s="9">
        <v>577258.11774000002</v>
      </c>
      <c r="M28" s="9">
        <v>731542.75713000004</v>
      </c>
      <c r="N28" s="9">
        <f t="shared" si="0"/>
        <v>9297535.1189700011</v>
      </c>
    </row>
    <row r="29" spans="1:14" x14ac:dyDescent="0.3">
      <c r="A29" s="7" t="s">
        <v>5</v>
      </c>
      <c r="B29" s="8">
        <v>659948.28094000008</v>
      </c>
      <c r="C29" s="9">
        <v>781975.10265000002</v>
      </c>
      <c r="D29" s="9">
        <v>724184.02809000004</v>
      </c>
      <c r="E29" s="9">
        <v>629756.07123</v>
      </c>
      <c r="F29" s="9">
        <v>705329.58522999997</v>
      </c>
      <c r="G29" s="9">
        <v>765432.73939999996</v>
      </c>
      <c r="H29" s="9">
        <v>757196.82137000002</v>
      </c>
      <c r="I29" s="9">
        <v>1051328.5983500001</v>
      </c>
      <c r="J29" s="9">
        <v>738969.28266999999</v>
      </c>
      <c r="K29" s="9">
        <v>856516.80594000011</v>
      </c>
      <c r="L29" s="9">
        <v>779669.81290000002</v>
      </c>
      <c r="M29" s="9">
        <v>789372.18371000001</v>
      </c>
      <c r="N29" s="9">
        <f t="shared" si="0"/>
        <v>9239679.3124800008</v>
      </c>
    </row>
    <row r="30" spans="1:14" x14ac:dyDescent="0.3">
      <c r="A30" s="7" t="s">
        <v>4</v>
      </c>
      <c r="B30" s="8">
        <v>618454.58258000005</v>
      </c>
      <c r="C30" s="9">
        <v>368654.71179000003</v>
      </c>
      <c r="D30" s="9">
        <v>726475.99867</v>
      </c>
      <c r="E30" s="9">
        <v>518867.13266</v>
      </c>
      <c r="F30" s="9">
        <v>774454.91327999998</v>
      </c>
      <c r="G30" s="9">
        <v>736674.52191999997</v>
      </c>
      <c r="H30" s="9">
        <v>626859.23959000001</v>
      </c>
      <c r="I30" s="9">
        <v>901709.61653999996</v>
      </c>
      <c r="J30" s="9">
        <v>489583.58583999996</v>
      </c>
      <c r="K30" s="9">
        <v>755841.74832000001</v>
      </c>
      <c r="L30" s="9">
        <v>677949.0584199999</v>
      </c>
      <c r="M30" s="9">
        <v>805928.76882</v>
      </c>
      <c r="N30" s="9">
        <f t="shared" si="0"/>
        <v>8001453.8784299996</v>
      </c>
    </row>
    <row r="31" spans="1:14" x14ac:dyDescent="0.3">
      <c r="A31" s="7" t="s">
        <v>3</v>
      </c>
      <c r="B31" s="8">
        <v>129093.318</v>
      </c>
      <c r="C31" s="9">
        <v>143688.13896000001</v>
      </c>
      <c r="D31" s="9">
        <v>184077.2</v>
      </c>
      <c r="E31" s="9">
        <v>123332.674</v>
      </c>
      <c r="F31" s="9">
        <v>20396.932000000001</v>
      </c>
      <c r="G31" s="9">
        <v>15351.423000000001</v>
      </c>
      <c r="H31" s="9">
        <v>2250.002</v>
      </c>
      <c r="I31" s="9">
        <v>3560.5509999999999</v>
      </c>
      <c r="J31" s="9">
        <v>234.28100000000001</v>
      </c>
      <c r="K31" s="9">
        <v>45204.298000000003</v>
      </c>
      <c r="L31" s="9">
        <v>366.44200000000001</v>
      </c>
      <c r="M31" s="9">
        <v>295.02</v>
      </c>
      <c r="N31" s="9">
        <f t="shared" si="0"/>
        <v>667850.27995999984</v>
      </c>
    </row>
    <row r="32" spans="1:14" x14ac:dyDescent="0.3">
      <c r="A32" s="7" t="s">
        <v>2</v>
      </c>
      <c r="B32" s="8">
        <v>189002.91</v>
      </c>
      <c r="C32" s="9">
        <v>203037.75927000001</v>
      </c>
      <c r="D32" s="9">
        <v>205582.21672999999</v>
      </c>
      <c r="E32" s="9">
        <v>159460.905</v>
      </c>
      <c r="F32" s="9">
        <v>212852.9</v>
      </c>
      <c r="G32" s="9">
        <v>113412.7</v>
      </c>
      <c r="H32" s="9">
        <v>198213.14799999999</v>
      </c>
      <c r="I32" s="9">
        <v>143715.30900000001</v>
      </c>
      <c r="J32" s="9">
        <v>78169.2</v>
      </c>
      <c r="K32" s="9">
        <v>133746.60200000001</v>
      </c>
      <c r="L32" s="9">
        <v>247356.209</v>
      </c>
      <c r="M32" s="9">
        <v>87607.831000000006</v>
      </c>
      <c r="N32" s="9">
        <f t="shared" si="0"/>
        <v>1972157.6900000002</v>
      </c>
    </row>
    <row r="33" spans="1:14" x14ac:dyDescent="0.3">
      <c r="A33" s="7" t="s">
        <v>1</v>
      </c>
      <c r="B33" s="8">
        <v>387438.47762000002</v>
      </c>
      <c r="C33" s="9">
        <v>303638.43763999996</v>
      </c>
      <c r="D33" s="9">
        <v>392545.59483999998</v>
      </c>
      <c r="E33" s="9">
        <v>317260.44000999996</v>
      </c>
      <c r="F33" s="9">
        <v>373069.85991</v>
      </c>
      <c r="G33" s="9">
        <v>317954.07324</v>
      </c>
      <c r="H33" s="9">
        <v>332613.23760000005</v>
      </c>
      <c r="I33" s="9">
        <v>449397.16608</v>
      </c>
      <c r="J33" s="9">
        <v>455963.89545999997</v>
      </c>
      <c r="K33" s="9">
        <v>333615.91986000002</v>
      </c>
      <c r="L33" s="9">
        <v>403754.11985000002</v>
      </c>
      <c r="M33" s="9">
        <v>391700.66091000004</v>
      </c>
      <c r="N33" s="9">
        <f t="shared" si="0"/>
        <v>4458951.8830199987</v>
      </c>
    </row>
    <row r="34" spans="1:14" x14ac:dyDescent="0.3">
      <c r="A34" s="7" t="s">
        <v>0</v>
      </c>
      <c r="B34" s="8">
        <v>384326.95500000002</v>
      </c>
      <c r="C34" s="9">
        <v>80197.391000000003</v>
      </c>
      <c r="D34" s="9">
        <v>207670.35</v>
      </c>
      <c r="E34" s="9">
        <v>329030.51500000001</v>
      </c>
      <c r="F34" s="9">
        <v>288993.652</v>
      </c>
      <c r="G34" s="9">
        <v>268151.87</v>
      </c>
      <c r="H34" s="9">
        <v>224042.53</v>
      </c>
      <c r="I34" s="9">
        <v>264446.7</v>
      </c>
      <c r="J34" s="9">
        <v>196031.74100000001</v>
      </c>
      <c r="K34" s="9">
        <v>343957.86900000001</v>
      </c>
      <c r="L34" s="9">
        <v>168232.03700000001</v>
      </c>
      <c r="M34" s="9">
        <v>172578.06400000001</v>
      </c>
      <c r="N34" s="9">
        <f t="shared" si="0"/>
        <v>2927659.6739999996</v>
      </c>
    </row>
    <row r="35" spans="1:14" ht="15" thickBot="1" x14ac:dyDescent="0.35">
      <c r="A35" s="5" t="s">
        <v>31</v>
      </c>
      <c r="B35" s="6">
        <f>SUM(B4:B34)</f>
        <v>4400041.8456300003</v>
      </c>
      <c r="C35" s="6">
        <f t="shared" ref="C35:N35" si="1">SUM(C4:C34)</f>
        <v>3582956.20114</v>
      </c>
      <c r="D35" s="6">
        <f t="shared" si="1"/>
        <v>4834933.3264600011</v>
      </c>
      <c r="E35" s="6">
        <f t="shared" si="1"/>
        <v>4256752.6241600001</v>
      </c>
      <c r="F35" s="6">
        <f t="shared" si="1"/>
        <v>4380000.2423299998</v>
      </c>
      <c r="G35" s="6">
        <f t="shared" si="1"/>
        <v>4246126.5027299998</v>
      </c>
      <c r="H35" s="6">
        <f t="shared" si="1"/>
        <v>4374295.6973100007</v>
      </c>
      <c r="I35" s="6">
        <f t="shared" si="1"/>
        <v>4973821.5233700005</v>
      </c>
      <c r="J35" s="6">
        <f t="shared" si="1"/>
        <v>4435695.3657200001</v>
      </c>
      <c r="K35" s="6">
        <f t="shared" si="1"/>
        <v>4535233.5048000002</v>
      </c>
      <c r="L35" s="6">
        <f t="shared" si="1"/>
        <v>4272226.424949999</v>
      </c>
      <c r="M35" s="6">
        <f t="shared" si="1"/>
        <v>4375855.64279</v>
      </c>
      <c r="N35" s="6">
        <f t="shared" si="1"/>
        <v>52667938.901390001</v>
      </c>
    </row>
    <row r="36" spans="1:14" x14ac:dyDescent="0.3">
      <c r="A36" s="2" t="s">
        <v>33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9" spans="1:14" ht="15" thickBot="1" x14ac:dyDescent="0.35">
      <c r="A39" s="10" t="s">
        <v>35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14" ht="15" thickBot="1" x14ac:dyDescent="0.35">
      <c r="A40" s="4" t="s">
        <v>51</v>
      </c>
      <c r="B40" s="12" t="s">
        <v>37</v>
      </c>
      <c r="C40" s="13" t="s">
        <v>38</v>
      </c>
      <c r="D40" s="13" t="s">
        <v>39</v>
      </c>
      <c r="E40" s="13" t="s">
        <v>40</v>
      </c>
      <c r="F40" s="13" t="s">
        <v>41</v>
      </c>
      <c r="G40" s="13" t="s">
        <v>42</v>
      </c>
      <c r="H40" s="13" t="s">
        <v>43</v>
      </c>
      <c r="I40" s="13" t="s">
        <v>44</v>
      </c>
      <c r="J40" s="13" t="s">
        <v>45</v>
      </c>
      <c r="K40" s="13" t="s">
        <v>46</v>
      </c>
      <c r="L40" s="13" t="s">
        <v>47</v>
      </c>
      <c r="M40" s="13" t="s">
        <v>48</v>
      </c>
    </row>
    <row r="41" spans="1:14" x14ac:dyDescent="0.3">
      <c r="A41" s="7" t="s">
        <v>29</v>
      </c>
      <c r="B41" s="14"/>
      <c r="C41" s="15">
        <f t="shared" ref="C41" si="2">C4/B4-1</f>
        <v>-0.34137105582593963</v>
      </c>
      <c r="D41" s="15">
        <f t="shared" ref="D41:M41" si="3">D4/C4-1</f>
        <v>0.21942291631603439</v>
      </c>
      <c r="E41" s="15">
        <f t="shared" si="3"/>
        <v>0.41277110202175837</v>
      </c>
      <c r="F41" s="15">
        <f t="shared" si="3"/>
        <v>-0.2731662727719153</v>
      </c>
      <c r="G41" s="15">
        <f t="shared" si="3"/>
        <v>1.6746854855373972E-2</v>
      </c>
      <c r="H41" s="15">
        <f t="shared" si="3"/>
        <v>-0.32369038665181016</v>
      </c>
      <c r="I41" s="15">
        <f t="shared" si="3"/>
        <v>0.10097047391568048</v>
      </c>
      <c r="J41" s="15">
        <f t="shared" si="3"/>
        <v>0.62688759397098481</v>
      </c>
      <c r="K41" s="15">
        <f t="shared" si="3"/>
        <v>0.23046393016883093</v>
      </c>
      <c r="L41" s="15">
        <f t="shared" si="3"/>
        <v>-0.24091295092164511</v>
      </c>
      <c r="M41" s="15">
        <f t="shared" si="3"/>
        <v>0.31678382001629291</v>
      </c>
    </row>
    <row r="42" spans="1:14" x14ac:dyDescent="0.3">
      <c r="A42" s="7" t="s">
        <v>28</v>
      </c>
      <c r="B42" s="14"/>
      <c r="C42" s="15">
        <f t="shared" ref="C42:M42" si="4">C5/B5-1</f>
        <v>0.17531255511741706</v>
      </c>
      <c r="D42" s="15">
        <f t="shared" si="4"/>
        <v>2.754343352780726</v>
      </c>
      <c r="E42" s="15">
        <f t="shared" si="4"/>
        <v>0.14018766126649962</v>
      </c>
      <c r="F42" s="15">
        <f t="shared" si="4"/>
        <v>-0.60153218619174764</v>
      </c>
      <c r="G42" s="15">
        <f t="shared" si="4"/>
        <v>-0.42395381192210557</v>
      </c>
      <c r="H42" s="15">
        <f t="shared" si="4"/>
        <v>3.3410775361398146</v>
      </c>
      <c r="I42" s="15">
        <f t="shared" si="4"/>
        <v>0.29406901724669199</v>
      </c>
      <c r="J42" s="15">
        <f t="shared" si="4"/>
        <v>-0.84110380023256215</v>
      </c>
      <c r="K42" s="15">
        <f t="shared" si="4"/>
        <v>3.090045433372703</v>
      </c>
      <c r="L42" s="15">
        <f t="shared" si="4"/>
        <v>8.4750874258962217E-2</v>
      </c>
      <c r="M42" s="15">
        <f t="shared" si="4"/>
        <v>0.15763273141261291</v>
      </c>
    </row>
    <row r="43" spans="1:14" x14ac:dyDescent="0.3">
      <c r="A43" s="7" t="s">
        <v>27</v>
      </c>
      <c r="B43" s="14"/>
      <c r="C43" s="15" t="e">
        <f t="shared" ref="C43:M43" si="5">C6/B6-1</f>
        <v>#DIV/0!</v>
      </c>
      <c r="D43" s="15" t="e">
        <f t="shared" si="5"/>
        <v>#DIV/0!</v>
      </c>
      <c r="E43" s="15" t="e">
        <f t="shared" si="5"/>
        <v>#DIV/0!</v>
      </c>
      <c r="F43" s="15" t="e">
        <f t="shared" si="5"/>
        <v>#DIV/0!</v>
      </c>
      <c r="G43" s="15" t="e">
        <f t="shared" si="5"/>
        <v>#DIV/0!</v>
      </c>
      <c r="H43" s="15" t="e">
        <f t="shared" si="5"/>
        <v>#DIV/0!</v>
      </c>
      <c r="I43" s="15" t="e">
        <f t="shared" si="5"/>
        <v>#DIV/0!</v>
      </c>
      <c r="J43" s="15" t="e">
        <f t="shared" si="5"/>
        <v>#DIV/0!</v>
      </c>
      <c r="K43" s="15" t="e">
        <f t="shared" si="5"/>
        <v>#DIV/0!</v>
      </c>
      <c r="L43" s="15" t="e">
        <f t="shared" si="5"/>
        <v>#DIV/0!</v>
      </c>
      <c r="M43" s="15" t="e">
        <f t="shared" si="5"/>
        <v>#DIV/0!</v>
      </c>
    </row>
    <row r="44" spans="1:14" x14ac:dyDescent="0.3">
      <c r="A44" s="7" t="s">
        <v>26</v>
      </c>
      <c r="B44" s="14"/>
      <c r="C44" s="15">
        <f t="shared" ref="C44:M44" si="6">C7/B7-1</f>
        <v>-9.2294372294372318E-2</v>
      </c>
      <c r="D44" s="15">
        <f t="shared" si="6"/>
        <v>-0.25543183708508199</v>
      </c>
      <c r="E44" s="15">
        <f t="shared" si="6"/>
        <v>-0.80205315731012838</v>
      </c>
      <c r="F44" s="15">
        <f t="shared" si="6"/>
        <v>8.3895015975028517</v>
      </c>
      <c r="G44" s="15">
        <f t="shared" si="6"/>
        <v>-0.71054333993553542</v>
      </c>
      <c r="H44" s="15">
        <f t="shared" si="6"/>
        <v>-0.21781299606249171</v>
      </c>
      <c r="I44" s="15">
        <f t="shared" si="6"/>
        <v>-1</v>
      </c>
      <c r="J44" s="15" t="e">
        <f t="shared" si="6"/>
        <v>#DIV/0!</v>
      </c>
      <c r="K44" s="15">
        <f t="shared" si="6"/>
        <v>-1</v>
      </c>
      <c r="L44" s="15" t="e">
        <f t="shared" si="6"/>
        <v>#DIV/0!</v>
      </c>
      <c r="M44" s="15">
        <f t="shared" si="6"/>
        <v>-1</v>
      </c>
    </row>
    <row r="45" spans="1:14" x14ac:dyDescent="0.3">
      <c r="A45" s="7" t="s">
        <v>25</v>
      </c>
      <c r="B45" s="14"/>
      <c r="C45" s="15">
        <f t="shared" ref="C45:M45" si="7">C8/B8-1</f>
        <v>1.3566340775743342</v>
      </c>
      <c r="D45" s="15">
        <f t="shared" si="7"/>
        <v>-4.093218454921832E-3</v>
      </c>
      <c r="E45" s="15">
        <f t="shared" si="7"/>
        <v>-0.67875295787483036</v>
      </c>
      <c r="F45" s="15">
        <f t="shared" si="7"/>
        <v>1.6733075617783295</v>
      </c>
      <c r="G45" s="15">
        <f t="shared" si="7"/>
        <v>3.2807004861295397E-2</v>
      </c>
      <c r="H45" s="15">
        <f t="shared" si="7"/>
        <v>-0.30429576489576238</v>
      </c>
      <c r="I45" s="15">
        <f t="shared" si="7"/>
        <v>0.26646073972604301</v>
      </c>
      <c r="J45" s="15">
        <f t="shared" si="7"/>
        <v>3.6163510430500923E-2</v>
      </c>
      <c r="K45" s="15">
        <f t="shared" si="7"/>
        <v>-8.7403191878432152E-2</v>
      </c>
      <c r="L45" s="15">
        <f t="shared" si="7"/>
        <v>-8.0648302485968437E-2</v>
      </c>
      <c r="M45" s="15">
        <f t="shared" si="7"/>
        <v>0.48160922180982824</v>
      </c>
    </row>
    <row r="46" spans="1:14" x14ac:dyDescent="0.3">
      <c r="A46" s="7" t="s">
        <v>24</v>
      </c>
      <c r="B46" s="14"/>
      <c r="C46" s="15">
        <f t="shared" ref="C46:M46" si="8">C9/B9-1</f>
        <v>-6.9914577098527664E-3</v>
      </c>
      <c r="D46" s="15">
        <f t="shared" si="8"/>
        <v>-1</v>
      </c>
      <c r="E46" s="15" t="e">
        <f t="shared" si="8"/>
        <v>#DIV/0!</v>
      </c>
      <c r="F46" s="15">
        <f t="shared" si="8"/>
        <v>-1</v>
      </c>
      <c r="G46" s="15" t="e">
        <f t="shared" si="8"/>
        <v>#DIV/0!</v>
      </c>
      <c r="H46" s="15" t="e">
        <f t="shared" si="8"/>
        <v>#DIV/0!</v>
      </c>
      <c r="I46" s="15">
        <f t="shared" si="8"/>
        <v>16.720930232558139</v>
      </c>
      <c r="J46" s="15">
        <f t="shared" si="8"/>
        <v>-0.96719160104986879</v>
      </c>
      <c r="K46" s="15">
        <f t="shared" si="8"/>
        <v>-1</v>
      </c>
      <c r="L46" s="15" t="e">
        <f t="shared" si="8"/>
        <v>#DIV/0!</v>
      </c>
      <c r="M46" s="15" t="e">
        <f t="shared" si="8"/>
        <v>#DIV/0!</v>
      </c>
    </row>
    <row r="47" spans="1:14" x14ac:dyDescent="0.3">
      <c r="A47" s="7" t="s">
        <v>23</v>
      </c>
      <c r="B47" s="14"/>
      <c r="C47" s="15">
        <f t="shared" ref="C47:M47" si="9">C10/B10-1</f>
        <v>-4.175477388274329E-2</v>
      </c>
      <c r="D47" s="15">
        <f t="shared" si="9"/>
        <v>-0.57299858624629052</v>
      </c>
      <c r="E47" s="15">
        <f t="shared" si="9"/>
        <v>2.1099203366871859</v>
      </c>
      <c r="F47" s="15">
        <f t="shared" si="9"/>
        <v>0.20247372294746246</v>
      </c>
      <c r="G47" s="15">
        <f t="shared" si="9"/>
        <v>-0.82626449166676275</v>
      </c>
      <c r="H47" s="15">
        <f t="shared" si="9"/>
        <v>6.9228172056870658</v>
      </c>
      <c r="I47" s="15">
        <f t="shared" si="9"/>
        <v>-0.48587670011381723</v>
      </c>
      <c r="J47" s="15">
        <f t="shared" si="9"/>
        <v>-1</v>
      </c>
      <c r="K47" s="15" t="e">
        <f t="shared" si="9"/>
        <v>#DIV/0!</v>
      </c>
      <c r="L47" s="15">
        <f t="shared" si="9"/>
        <v>-0.47368882562787396</v>
      </c>
      <c r="M47" s="15">
        <f t="shared" si="9"/>
        <v>1.0434624590102817</v>
      </c>
    </row>
    <row r="48" spans="1:14" x14ac:dyDescent="0.3">
      <c r="A48" s="7" t="s">
        <v>22</v>
      </c>
      <c r="B48" s="14"/>
      <c r="C48" s="15">
        <f t="shared" ref="C48:M48" si="10">C11/B11-1</f>
        <v>-1</v>
      </c>
      <c r="D48" s="15" t="e">
        <f t="shared" si="10"/>
        <v>#DIV/0!</v>
      </c>
      <c r="E48" s="15" t="e">
        <f t="shared" si="10"/>
        <v>#DIV/0!</v>
      </c>
      <c r="F48" s="15">
        <f t="shared" si="10"/>
        <v>-0.88440572935576856</v>
      </c>
      <c r="G48" s="15">
        <f t="shared" si="10"/>
        <v>2.2870498016961114</v>
      </c>
      <c r="H48" s="15">
        <f t="shared" si="10"/>
        <v>-1</v>
      </c>
      <c r="I48" s="15" t="e">
        <f t="shared" si="10"/>
        <v>#DIV/0!</v>
      </c>
      <c r="J48" s="15" t="e">
        <f t="shared" si="10"/>
        <v>#DIV/0!</v>
      </c>
      <c r="K48" s="15">
        <f t="shared" si="10"/>
        <v>-1</v>
      </c>
      <c r="L48" s="15" t="e">
        <f t="shared" si="10"/>
        <v>#DIV/0!</v>
      </c>
      <c r="M48" s="15" t="e">
        <f t="shared" si="10"/>
        <v>#DIV/0!</v>
      </c>
    </row>
    <row r="49" spans="1:13" x14ac:dyDescent="0.3">
      <c r="A49" s="7" t="s">
        <v>21</v>
      </c>
      <c r="B49" s="14"/>
      <c r="C49" s="15">
        <f t="shared" ref="C49:M49" si="11">C12/B12-1</f>
        <v>0.37440886745379975</v>
      </c>
      <c r="D49" s="15">
        <f t="shared" si="11"/>
        <v>0.48644885173899333</v>
      </c>
      <c r="E49" s="15">
        <f t="shared" si="11"/>
        <v>5.0692926236613145E-2</v>
      </c>
      <c r="F49" s="15">
        <f t="shared" si="11"/>
        <v>-0.42480140279745937</v>
      </c>
      <c r="G49" s="15">
        <f t="shared" si="11"/>
        <v>0.65729706302431445</v>
      </c>
      <c r="H49" s="15">
        <f t="shared" si="11"/>
        <v>9.5735137355712929E-2</v>
      </c>
      <c r="I49" s="15">
        <f t="shared" si="11"/>
        <v>-0.13682776303652111</v>
      </c>
      <c r="J49" s="15">
        <f t="shared" si="11"/>
        <v>-0.22298366970548966</v>
      </c>
      <c r="K49" s="15">
        <f t="shared" si="11"/>
        <v>0.40434362942418556</v>
      </c>
      <c r="L49" s="15">
        <f t="shared" si="11"/>
        <v>0.17731234069296886</v>
      </c>
      <c r="M49" s="15">
        <f t="shared" si="11"/>
        <v>-0.47863865177690701</v>
      </c>
    </row>
    <row r="50" spans="1:13" x14ac:dyDescent="0.3">
      <c r="A50" s="7" t="s">
        <v>20</v>
      </c>
      <c r="B50" s="14"/>
      <c r="C50" s="15" t="e">
        <f t="shared" ref="C50:M50" si="12">C13/B13-1</f>
        <v>#DIV/0!</v>
      </c>
      <c r="D50" s="15" t="e">
        <f t="shared" si="12"/>
        <v>#DIV/0!</v>
      </c>
      <c r="E50" s="15" t="e">
        <f t="shared" si="12"/>
        <v>#DIV/0!</v>
      </c>
      <c r="F50" s="15" t="e">
        <f t="shared" si="12"/>
        <v>#DIV/0!</v>
      </c>
      <c r="G50" s="15" t="e">
        <f t="shared" si="12"/>
        <v>#DIV/0!</v>
      </c>
      <c r="H50" s="15" t="e">
        <f t="shared" si="12"/>
        <v>#DIV/0!</v>
      </c>
      <c r="I50" s="15" t="e">
        <f t="shared" si="12"/>
        <v>#DIV/0!</v>
      </c>
      <c r="J50" s="15" t="e">
        <f t="shared" si="12"/>
        <v>#DIV/0!</v>
      </c>
      <c r="K50" s="15" t="e">
        <f t="shared" si="12"/>
        <v>#DIV/0!</v>
      </c>
      <c r="L50" s="15" t="e">
        <f t="shared" si="12"/>
        <v>#DIV/0!</v>
      </c>
      <c r="M50" s="15" t="e">
        <f t="shared" si="12"/>
        <v>#DIV/0!</v>
      </c>
    </row>
    <row r="51" spans="1:13" x14ac:dyDescent="0.3">
      <c r="A51" s="7" t="s">
        <v>19</v>
      </c>
      <c r="B51" s="14"/>
      <c r="C51" s="15">
        <f t="shared" ref="C51:M51" si="13">C14/B14-1</f>
        <v>-0.51093926095791586</v>
      </c>
      <c r="D51" s="15">
        <f t="shared" si="13"/>
        <v>2.3861133816456919</v>
      </c>
      <c r="E51" s="15">
        <f t="shared" si="13"/>
        <v>-0.37537004081208403</v>
      </c>
      <c r="F51" s="15">
        <f t="shared" si="13"/>
        <v>-0.37831522149513519</v>
      </c>
      <c r="G51" s="15">
        <f t="shared" si="13"/>
        <v>1.0441152218796432</v>
      </c>
      <c r="H51" s="15">
        <f t="shared" si="13"/>
        <v>-0.2268779460179261</v>
      </c>
      <c r="I51" s="15">
        <f t="shared" si="13"/>
        <v>-0.26764349078116667</v>
      </c>
      <c r="J51" s="15">
        <f t="shared" si="13"/>
        <v>0.33894424954361457</v>
      </c>
      <c r="K51" s="15">
        <f t="shared" si="13"/>
        <v>-0.48946450163197075</v>
      </c>
      <c r="L51" s="15">
        <f t="shared" si="13"/>
        <v>1.883132059351031</v>
      </c>
      <c r="M51" s="15">
        <f t="shared" si="13"/>
        <v>-0.62406077878175426</v>
      </c>
    </row>
    <row r="52" spans="1:13" x14ac:dyDescent="0.3">
      <c r="A52" s="7" t="s">
        <v>18</v>
      </c>
      <c r="B52" s="14"/>
      <c r="C52" s="15">
        <f t="shared" ref="C52:M52" si="14">C15/B15-1</f>
        <v>-0.32588778943231311</v>
      </c>
      <c r="D52" s="15">
        <f t="shared" si="14"/>
        <v>1.2708542737785304</v>
      </c>
      <c r="E52" s="15">
        <f t="shared" si="14"/>
        <v>-0.31671298050956254</v>
      </c>
      <c r="F52" s="15">
        <f t="shared" si="14"/>
        <v>-0.48709743757329982</v>
      </c>
      <c r="G52" s="15">
        <f t="shared" si="14"/>
        <v>0.91555451847798919</v>
      </c>
      <c r="H52" s="15">
        <f t="shared" si="14"/>
        <v>1.169259960258473E-2</v>
      </c>
      <c r="I52" s="15">
        <f t="shared" si="14"/>
        <v>-5.560511092196474E-2</v>
      </c>
      <c r="J52" s="15">
        <f t="shared" si="14"/>
        <v>-0.37352012706249649</v>
      </c>
      <c r="K52" s="15">
        <f t="shared" si="14"/>
        <v>0.47445001285016697</v>
      </c>
      <c r="L52" s="15">
        <f t="shared" si="14"/>
        <v>1.1163793982484238E-2</v>
      </c>
      <c r="M52" s="15">
        <f t="shared" si="14"/>
        <v>-1.7221818787117038E-2</v>
      </c>
    </row>
    <row r="53" spans="1:13" x14ac:dyDescent="0.3">
      <c r="A53" s="7" t="s">
        <v>17</v>
      </c>
      <c r="B53" s="14"/>
      <c r="C53" s="15">
        <f t="shared" ref="C53:M53" si="15">C16/B16-1</f>
        <v>-0.37680083079651017</v>
      </c>
      <c r="D53" s="15">
        <f t="shared" si="15"/>
        <v>0.61467968148083352</v>
      </c>
      <c r="E53" s="15">
        <f t="shared" si="15"/>
        <v>-0.23366178187419884</v>
      </c>
      <c r="F53" s="15">
        <f t="shared" si="15"/>
        <v>0.19685632920767282</v>
      </c>
      <c r="G53" s="15">
        <f t="shared" si="15"/>
        <v>0.62450458285096344</v>
      </c>
      <c r="H53" s="15">
        <f t="shared" si="15"/>
        <v>-0.23972159926677705</v>
      </c>
      <c r="I53" s="15">
        <f t="shared" si="15"/>
        <v>-0.43706325529152279</v>
      </c>
      <c r="J53" s="15">
        <f t="shared" si="15"/>
        <v>-0.19823564444792996</v>
      </c>
      <c r="K53" s="15">
        <f t="shared" si="15"/>
        <v>0.9018527349857679</v>
      </c>
      <c r="L53" s="15">
        <f t="shared" si="15"/>
        <v>2.6629429538513882E-3</v>
      </c>
      <c r="M53" s="15">
        <f t="shared" si="15"/>
        <v>0.25330588020132327</v>
      </c>
    </row>
    <row r="54" spans="1:13" x14ac:dyDescent="0.3">
      <c r="A54" s="7" t="s">
        <v>16</v>
      </c>
      <c r="B54" s="14"/>
      <c r="C54" s="15">
        <f t="shared" ref="C54:M54" si="16">C17/B17-1</f>
        <v>-0.47187096072790502</v>
      </c>
      <c r="D54" s="15">
        <f t="shared" si="16"/>
        <v>0.58966927921004619</v>
      </c>
      <c r="E54" s="15">
        <f t="shared" si="16"/>
        <v>-0.17814231446364914</v>
      </c>
      <c r="F54" s="15">
        <f t="shared" si="16"/>
        <v>-0.29117735318516347</v>
      </c>
      <c r="G54" s="15">
        <f t="shared" si="16"/>
        <v>0.37312669496756645</v>
      </c>
      <c r="H54" s="15">
        <f t="shared" si="16"/>
        <v>0.16392469443068647</v>
      </c>
      <c r="I54" s="15">
        <f t="shared" si="16"/>
        <v>7.5955169508439058E-2</v>
      </c>
      <c r="J54" s="15">
        <f t="shared" si="16"/>
        <v>0.65899301737163252</v>
      </c>
      <c r="K54" s="15">
        <f t="shared" si="16"/>
        <v>-0.37856127282575014</v>
      </c>
      <c r="L54" s="15">
        <f t="shared" si="16"/>
        <v>-0.62878792879157397</v>
      </c>
      <c r="M54" s="15">
        <f t="shared" si="16"/>
        <v>0.21064632669720695</v>
      </c>
    </row>
    <row r="55" spans="1:13" x14ac:dyDescent="0.3">
      <c r="A55" s="7" t="s">
        <v>15</v>
      </c>
      <c r="B55" s="14"/>
      <c r="C55" s="15">
        <f t="shared" ref="C55:M55" si="17">C18/B18-1</f>
        <v>1.809028782422617E-3</v>
      </c>
      <c r="D55" s="15">
        <f t="shared" si="17"/>
        <v>-3.9801101763973445E-2</v>
      </c>
      <c r="E55" s="15">
        <f t="shared" si="17"/>
        <v>0.18912164911587404</v>
      </c>
      <c r="F55" s="15">
        <f t="shared" si="17"/>
        <v>0.33422426774117553</v>
      </c>
      <c r="G55" s="15">
        <f t="shared" si="17"/>
        <v>-0.30760375773328752</v>
      </c>
      <c r="H55" s="15">
        <f t="shared" si="17"/>
        <v>2.2048807940215909E-2</v>
      </c>
      <c r="I55" s="15">
        <f t="shared" si="17"/>
        <v>-0.20576200077621876</v>
      </c>
      <c r="J55" s="15">
        <f t="shared" si="17"/>
        <v>0.71438360724929417</v>
      </c>
      <c r="K55" s="15">
        <f t="shared" si="17"/>
        <v>-0.50722571992989796</v>
      </c>
      <c r="L55" s="15">
        <f t="shared" si="17"/>
        <v>0.38890561685409719</v>
      </c>
      <c r="M55" s="15">
        <f t="shared" si="17"/>
        <v>0.27481315252640792</v>
      </c>
    </row>
    <row r="56" spans="1:13" x14ac:dyDescent="0.3">
      <c r="A56" s="7" t="s">
        <v>14</v>
      </c>
      <c r="B56" s="14"/>
      <c r="C56" s="15">
        <f t="shared" ref="C56:M56" si="18">C19/B19-1</f>
        <v>-1</v>
      </c>
      <c r="D56" s="15" t="e">
        <f t="shared" si="18"/>
        <v>#DIV/0!</v>
      </c>
      <c r="E56" s="15">
        <f t="shared" si="18"/>
        <v>-0.37299862937544492</v>
      </c>
      <c r="F56" s="15">
        <f t="shared" si="18"/>
        <v>-0.1034319175499685</v>
      </c>
      <c r="G56" s="15">
        <f t="shared" si="18"/>
        <v>-2.2191013011563232E-4</v>
      </c>
      <c r="H56" s="15">
        <f t="shared" si="18"/>
        <v>2.2337266541907486E-3</v>
      </c>
      <c r="I56" s="15">
        <f t="shared" si="18"/>
        <v>-1</v>
      </c>
      <c r="J56" s="15" t="e">
        <f t="shared" si="18"/>
        <v>#DIV/0!</v>
      </c>
      <c r="K56" s="15">
        <f t="shared" si="18"/>
        <v>-0.5954062504835661</v>
      </c>
      <c r="L56" s="15">
        <f t="shared" si="18"/>
        <v>9.5749953226817563E-2</v>
      </c>
      <c r="M56" s="15">
        <f t="shared" si="18"/>
        <v>2.7945806399999999</v>
      </c>
    </row>
    <row r="57" spans="1:13" x14ac:dyDescent="0.3">
      <c r="A57" s="7" t="s">
        <v>13</v>
      </c>
      <c r="B57" s="14"/>
      <c r="C57" s="15" t="e">
        <f t="shared" ref="C57:M57" si="19">C20/B20-1</f>
        <v>#DIV/0!</v>
      </c>
      <c r="D57" s="15" t="e">
        <f t="shared" si="19"/>
        <v>#DIV/0!</v>
      </c>
      <c r="E57" s="15" t="e">
        <f t="shared" si="19"/>
        <v>#DIV/0!</v>
      </c>
      <c r="F57" s="15" t="e">
        <f t="shared" si="19"/>
        <v>#DIV/0!</v>
      </c>
      <c r="G57" s="15" t="e">
        <f t="shared" si="19"/>
        <v>#DIV/0!</v>
      </c>
      <c r="H57" s="15" t="e">
        <f t="shared" si="19"/>
        <v>#DIV/0!</v>
      </c>
      <c r="I57" s="15" t="e">
        <f t="shared" si="19"/>
        <v>#DIV/0!</v>
      </c>
      <c r="J57" s="15" t="e">
        <f t="shared" si="19"/>
        <v>#DIV/0!</v>
      </c>
      <c r="K57" s="15" t="e">
        <f t="shared" si="19"/>
        <v>#DIV/0!</v>
      </c>
      <c r="L57" s="15" t="e">
        <f t="shared" si="19"/>
        <v>#DIV/0!</v>
      </c>
      <c r="M57" s="15" t="e">
        <f t="shared" si="19"/>
        <v>#DIV/0!</v>
      </c>
    </row>
    <row r="58" spans="1:13" x14ac:dyDescent="0.3">
      <c r="A58" s="7" t="s">
        <v>50</v>
      </c>
      <c r="B58" s="14"/>
      <c r="C58" s="15" t="e">
        <f t="shared" ref="C58:M58" si="20">C21/B21-1</f>
        <v>#DIV/0!</v>
      </c>
      <c r="D58" s="15" t="e">
        <f t="shared" si="20"/>
        <v>#DIV/0!</v>
      </c>
      <c r="E58" s="15">
        <f t="shared" si="20"/>
        <v>-1</v>
      </c>
      <c r="F58" s="15" t="e">
        <f t="shared" si="20"/>
        <v>#DIV/0!</v>
      </c>
      <c r="G58" s="15" t="e">
        <f t="shared" si="20"/>
        <v>#DIV/0!</v>
      </c>
      <c r="H58" s="15" t="e">
        <f t="shared" si="20"/>
        <v>#DIV/0!</v>
      </c>
      <c r="I58" s="15" t="e">
        <f t="shared" si="20"/>
        <v>#DIV/0!</v>
      </c>
      <c r="J58" s="15" t="e">
        <f t="shared" si="20"/>
        <v>#DIV/0!</v>
      </c>
      <c r="K58" s="15" t="e">
        <f t="shared" si="20"/>
        <v>#DIV/0!</v>
      </c>
      <c r="L58" s="15">
        <f t="shared" si="20"/>
        <v>-0.85410377560705075</v>
      </c>
      <c r="M58" s="15">
        <f t="shared" si="20"/>
        <v>-1</v>
      </c>
    </row>
    <row r="59" spans="1:13" x14ac:dyDescent="0.3">
      <c r="A59" s="7" t="s">
        <v>12</v>
      </c>
      <c r="B59" s="14"/>
      <c r="C59" s="15" t="e">
        <f t="shared" ref="C59" si="21">C22/B22-1</f>
        <v>#DIV/0!</v>
      </c>
      <c r="D59" s="15" t="e">
        <f t="shared" ref="D59" si="22">D22/C22-1</f>
        <v>#DIV/0!</v>
      </c>
      <c r="E59" s="15" t="e">
        <f t="shared" ref="E59" si="23">E22/D22-1</f>
        <v>#DIV/0!</v>
      </c>
      <c r="F59" s="15" t="e">
        <f t="shared" ref="F59" si="24">F22/E22-1</f>
        <v>#DIV/0!</v>
      </c>
      <c r="G59" s="15" t="e">
        <f t="shared" ref="G59" si="25">G22/F22-1</f>
        <v>#DIV/0!</v>
      </c>
      <c r="H59" s="15" t="e">
        <f t="shared" ref="H59" si="26">H22/G22-1</f>
        <v>#DIV/0!</v>
      </c>
      <c r="I59" s="15" t="e">
        <f t="shared" ref="I59" si="27">I22/H22-1</f>
        <v>#DIV/0!</v>
      </c>
      <c r="J59" s="15" t="e">
        <f t="shared" ref="J59" si="28">J22/I22-1</f>
        <v>#DIV/0!</v>
      </c>
      <c r="K59" s="15" t="e">
        <f t="shared" ref="K59" si="29">K22/J22-1</f>
        <v>#DIV/0!</v>
      </c>
      <c r="L59" s="15" t="e">
        <f t="shared" ref="L59" si="30">L22/K22-1</f>
        <v>#DIV/0!</v>
      </c>
      <c r="M59" s="15" t="e">
        <f t="shared" ref="M59" si="31">M22/L22-1</f>
        <v>#DIV/0!</v>
      </c>
    </row>
    <row r="60" spans="1:13" x14ac:dyDescent="0.3">
      <c r="A60" s="7" t="s">
        <v>11</v>
      </c>
      <c r="B60" s="14"/>
      <c r="C60" s="15">
        <f t="shared" ref="C60:M60" si="32">C23/B23-1</f>
        <v>-0.84797777281019715</v>
      </c>
      <c r="D60" s="15">
        <f t="shared" si="32"/>
        <v>3.0362757973733583</v>
      </c>
      <c r="E60" s="15">
        <f t="shared" si="32"/>
        <v>-0.74042280723364795</v>
      </c>
      <c r="F60" s="15">
        <f t="shared" si="32"/>
        <v>2.5398562954672639</v>
      </c>
      <c r="G60" s="15">
        <f t="shared" si="32"/>
        <v>-0.58207516889136102</v>
      </c>
      <c r="H60" s="15">
        <f t="shared" si="32"/>
        <v>0.45638074971948162</v>
      </c>
      <c r="I60" s="15">
        <f t="shared" si="32"/>
        <v>0.7106658355410107</v>
      </c>
      <c r="J60" s="15">
        <f t="shared" si="32"/>
        <v>-0.83953611967049224</v>
      </c>
      <c r="K60" s="15">
        <f t="shared" si="32"/>
        <v>2.9263240999310995</v>
      </c>
      <c r="L60" s="15">
        <f t="shared" si="32"/>
        <v>-0.29615007438451135</v>
      </c>
      <c r="M60" s="15">
        <f t="shared" si="32"/>
        <v>-1</v>
      </c>
    </row>
    <row r="61" spans="1:13" x14ac:dyDescent="0.3">
      <c r="A61" s="7" t="s">
        <v>10</v>
      </c>
      <c r="B61" s="14"/>
      <c r="C61" s="15">
        <f t="shared" ref="C61:M61" si="33">C24/B24-1</f>
        <v>-0.18941030794386493</v>
      </c>
      <c r="D61" s="15">
        <f t="shared" si="33"/>
        <v>1.6432502093363537</v>
      </c>
      <c r="E61" s="15">
        <f t="shared" si="33"/>
        <v>-0.36836137910446842</v>
      </c>
      <c r="F61" s="15">
        <f t="shared" si="33"/>
        <v>-0.57980282583785558</v>
      </c>
      <c r="G61" s="15">
        <f t="shared" si="33"/>
        <v>0.80065173192219996</v>
      </c>
      <c r="H61" s="15">
        <f t="shared" si="33"/>
        <v>0.59057039845957671</v>
      </c>
      <c r="I61" s="15">
        <f t="shared" si="33"/>
        <v>-0.11175937111570811</v>
      </c>
      <c r="J61" s="15">
        <f t="shared" si="33"/>
        <v>0.34755962650070105</v>
      </c>
      <c r="K61" s="15">
        <f t="shared" si="33"/>
        <v>-0.11850280783827327</v>
      </c>
      <c r="L61" s="15">
        <f t="shared" si="33"/>
        <v>0.15225023300740048</v>
      </c>
      <c r="M61" s="15">
        <f t="shared" si="33"/>
        <v>-0.22360514484380012</v>
      </c>
    </row>
    <row r="62" spans="1:13" x14ac:dyDescent="0.3">
      <c r="A62" s="7" t="s">
        <v>9</v>
      </c>
      <c r="B62" s="14"/>
      <c r="C62" s="15">
        <f t="shared" ref="C62:M62" si="34">C25/B25-1</f>
        <v>6.3445144681633536</v>
      </c>
      <c r="D62" s="15">
        <f t="shared" si="34"/>
        <v>-5.935389098867927E-3</v>
      </c>
      <c r="E62" s="15">
        <f t="shared" si="34"/>
        <v>-0.3983456151933682</v>
      </c>
      <c r="F62" s="15">
        <f t="shared" si="34"/>
        <v>0.27106344284820416</v>
      </c>
      <c r="G62" s="15">
        <f t="shared" si="34"/>
        <v>0.18322338303601726</v>
      </c>
      <c r="H62" s="15">
        <f t="shared" si="34"/>
        <v>0.52466070624720573</v>
      </c>
      <c r="I62" s="15">
        <f t="shared" si="34"/>
        <v>-0.12622752500640377</v>
      </c>
      <c r="J62" s="15">
        <f t="shared" si="34"/>
        <v>6.1186261114019036E-3</v>
      </c>
      <c r="K62" s="15">
        <f t="shared" si="34"/>
        <v>-0.15796413211365323</v>
      </c>
      <c r="L62" s="15">
        <f t="shared" si="34"/>
        <v>-0.47994308450760126</v>
      </c>
      <c r="M62" s="15">
        <f t="shared" si="34"/>
        <v>1.175901422666922</v>
      </c>
    </row>
    <row r="63" spans="1:13" x14ac:dyDescent="0.3">
      <c r="A63" s="7" t="s">
        <v>8</v>
      </c>
      <c r="B63" s="14"/>
      <c r="C63" s="15" t="e">
        <f t="shared" ref="C63:M63" si="35">C26/B26-1</f>
        <v>#DIV/0!</v>
      </c>
      <c r="D63" s="15" t="e">
        <f t="shared" si="35"/>
        <v>#DIV/0!</v>
      </c>
      <c r="E63" s="15" t="e">
        <f t="shared" si="35"/>
        <v>#DIV/0!</v>
      </c>
      <c r="F63" s="15" t="e">
        <f t="shared" si="35"/>
        <v>#DIV/0!</v>
      </c>
      <c r="G63" s="15" t="e">
        <f t="shared" si="35"/>
        <v>#DIV/0!</v>
      </c>
      <c r="H63" s="15" t="e">
        <f t="shared" si="35"/>
        <v>#DIV/0!</v>
      </c>
      <c r="I63" s="15" t="e">
        <f t="shared" si="35"/>
        <v>#DIV/0!</v>
      </c>
      <c r="J63" s="15" t="e">
        <f t="shared" si="35"/>
        <v>#DIV/0!</v>
      </c>
      <c r="K63" s="15" t="e">
        <f t="shared" si="35"/>
        <v>#DIV/0!</v>
      </c>
      <c r="L63" s="15" t="e">
        <f t="shared" si="35"/>
        <v>#DIV/0!</v>
      </c>
      <c r="M63" s="15" t="e">
        <f t="shared" si="35"/>
        <v>#DIV/0!</v>
      </c>
    </row>
    <row r="64" spans="1:13" x14ac:dyDescent="0.3">
      <c r="A64" s="7" t="s">
        <v>7</v>
      </c>
      <c r="B64" s="14"/>
      <c r="C64" s="15">
        <f t="shared" ref="C64:M64" si="36">C27/B27-1</f>
        <v>-1</v>
      </c>
      <c r="D64" s="15" t="e">
        <f t="shared" si="36"/>
        <v>#DIV/0!</v>
      </c>
      <c r="E64" s="15">
        <f t="shared" si="36"/>
        <v>3.1058526785714289</v>
      </c>
      <c r="F64" s="15">
        <f t="shared" si="36"/>
        <v>436.58267542738963</v>
      </c>
      <c r="G64" s="15">
        <f t="shared" si="36"/>
        <v>-0.99786308645852795</v>
      </c>
      <c r="H64" s="15">
        <f t="shared" si="36"/>
        <v>-0.94651162790697674</v>
      </c>
      <c r="I64" s="15">
        <f t="shared" si="36"/>
        <v>32.830534782608694</v>
      </c>
      <c r="J64" s="15">
        <f t="shared" si="36"/>
        <v>-1</v>
      </c>
      <c r="K64" s="15" t="e">
        <f t="shared" si="36"/>
        <v>#DIV/0!</v>
      </c>
      <c r="L64" s="15">
        <f t="shared" si="36"/>
        <v>73.186991869918685</v>
      </c>
      <c r="M64" s="15">
        <f t="shared" si="36"/>
        <v>-1</v>
      </c>
    </row>
    <row r="65" spans="1:13" x14ac:dyDescent="0.3">
      <c r="A65" s="7" t="s">
        <v>6</v>
      </c>
      <c r="B65" s="14"/>
      <c r="C65" s="15">
        <f t="shared" ref="C65:M65" si="37">C28/B28-1</f>
        <v>-0.27956576119937138</v>
      </c>
      <c r="D65" s="15">
        <f t="shared" si="37"/>
        <v>0.33980787703191107</v>
      </c>
      <c r="E65" s="15">
        <f t="shared" si="37"/>
        <v>-6.769591801892183E-2</v>
      </c>
      <c r="F65" s="15">
        <f t="shared" si="37"/>
        <v>-0.14554120398793635</v>
      </c>
      <c r="G65" s="15">
        <f t="shared" si="37"/>
        <v>0.11152647356466727</v>
      </c>
      <c r="H65" s="15">
        <f t="shared" si="37"/>
        <v>9.9089807080106507E-2</v>
      </c>
      <c r="I65" s="15">
        <f t="shared" si="37"/>
        <v>0.1511076032861618</v>
      </c>
      <c r="J65" s="15">
        <f t="shared" si="37"/>
        <v>-3.9481662905095916E-2</v>
      </c>
      <c r="K65" s="15">
        <f t="shared" si="37"/>
        <v>-0.12265760860676211</v>
      </c>
      <c r="L65" s="15">
        <f t="shared" si="37"/>
        <v>-0.27206360083957126</v>
      </c>
      <c r="M65" s="15">
        <f t="shared" si="37"/>
        <v>0.26727149371936698</v>
      </c>
    </row>
    <row r="66" spans="1:13" x14ac:dyDescent="0.3">
      <c r="A66" s="7" t="s">
        <v>5</v>
      </c>
      <c r="B66" s="14"/>
      <c r="C66" s="15">
        <f t="shared" ref="C66:M66" si="38">C29/B29-1</f>
        <v>0.18490361325919435</v>
      </c>
      <c r="D66" s="15">
        <f t="shared" si="38"/>
        <v>-7.3903982830341275E-2</v>
      </c>
      <c r="E66" s="15">
        <f t="shared" si="38"/>
        <v>-0.13039221136794354</v>
      </c>
      <c r="F66" s="15">
        <f t="shared" si="38"/>
        <v>0.12000442306557613</v>
      </c>
      <c r="G66" s="15">
        <f t="shared" si="38"/>
        <v>8.5212864210709505E-2</v>
      </c>
      <c r="H66" s="15">
        <f t="shared" si="38"/>
        <v>-1.0759819388514558E-2</v>
      </c>
      <c r="I66" s="15">
        <f t="shared" si="38"/>
        <v>0.38844824579139936</v>
      </c>
      <c r="J66" s="15">
        <f t="shared" si="38"/>
        <v>-0.29710912094489783</v>
      </c>
      <c r="K66" s="15">
        <f t="shared" si="38"/>
        <v>0.15906956625488466</v>
      </c>
      <c r="L66" s="15">
        <f t="shared" si="38"/>
        <v>-8.9720356339841989E-2</v>
      </c>
      <c r="M66" s="15">
        <f t="shared" si="38"/>
        <v>1.2444204776778323E-2</v>
      </c>
    </row>
    <row r="67" spans="1:13" x14ac:dyDescent="0.3">
      <c r="A67" s="7" t="s">
        <v>4</v>
      </c>
      <c r="B67" s="14"/>
      <c r="C67" s="15">
        <f t="shared" ref="C67:M67" si="39">C30/B30-1</f>
        <v>-0.40390980651790576</v>
      </c>
      <c r="D67" s="15">
        <f t="shared" si="39"/>
        <v>0.97061362688842778</v>
      </c>
      <c r="E67" s="15">
        <f t="shared" si="39"/>
        <v>-0.28577525808158988</v>
      </c>
      <c r="F67" s="15">
        <f t="shared" si="39"/>
        <v>0.49258811077455533</v>
      </c>
      <c r="G67" s="15">
        <f t="shared" si="39"/>
        <v>-4.8783203143474285E-2</v>
      </c>
      <c r="H67" s="15">
        <f t="shared" si="39"/>
        <v>-0.14906892944225569</v>
      </c>
      <c r="I67" s="15">
        <f t="shared" si="39"/>
        <v>0.43845629064950375</v>
      </c>
      <c r="J67" s="15">
        <f t="shared" si="39"/>
        <v>-0.45704961235901165</v>
      </c>
      <c r="K67" s="15">
        <f t="shared" si="39"/>
        <v>0.54384617904043764</v>
      </c>
      <c r="L67" s="15">
        <f t="shared" si="39"/>
        <v>-0.10305423069462782</v>
      </c>
      <c r="M67" s="15">
        <f t="shared" si="39"/>
        <v>0.18877481841816302</v>
      </c>
    </row>
    <row r="68" spans="1:13" x14ac:dyDescent="0.3">
      <c r="A68" s="7" t="s">
        <v>3</v>
      </c>
      <c r="B68" s="14"/>
      <c r="C68" s="15">
        <f t="shared" ref="C68:M68" si="40">C31/B31-1</f>
        <v>0.11305636252993367</v>
      </c>
      <c r="D68" s="15">
        <f t="shared" si="40"/>
        <v>0.28108834405074679</v>
      </c>
      <c r="E68" s="15">
        <f t="shared" si="40"/>
        <v>-0.32999483912184679</v>
      </c>
      <c r="F68" s="15">
        <f t="shared" si="40"/>
        <v>-0.83461858615017137</v>
      </c>
      <c r="G68" s="15">
        <f t="shared" si="40"/>
        <v>-0.24736607446649328</v>
      </c>
      <c r="H68" s="15">
        <f t="shared" si="40"/>
        <v>-0.85343365237216118</v>
      </c>
      <c r="I68" s="15">
        <f t="shared" si="40"/>
        <v>0.58246570447492929</v>
      </c>
      <c r="J68" s="15">
        <f t="shared" si="40"/>
        <v>-0.93420091440903386</v>
      </c>
      <c r="K68" s="15">
        <f t="shared" si="40"/>
        <v>191.94905690175474</v>
      </c>
      <c r="L68" s="15">
        <f t="shared" si="40"/>
        <v>-0.99189364692711302</v>
      </c>
      <c r="M68" s="15">
        <f t="shared" si="40"/>
        <v>-0.19490669737639255</v>
      </c>
    </row>
    <row r="69" spans="1:13" x14ac:dyDescent="0.3">
      <c r="A69" s="7" t="s">
        <v>2</v>
      </c>
      <c r="B69" s="14"/>
      <c r="C69" s="15">
        <f t="shared" ref="C69:M69" si="41">C32/B32-1</f>
        <v>7.4257318419065577E-2</v>
      </c>
      <c r="D69" s="15">
        <f t="shared" si="41"/>
        <v>1.2531942182322675E-2</v>
      </c>
      <c r="E69" s="15">
        <f t="shared" si="41"/>
        <v>-0.224344850754154</v>
      </c>
      <c r="F69" s="15">
        <f t="shared" si="41"/>
        <v>0.3348281197827141</v>
      </c>
      <c r="G69" s="15">
        <f t="shared" si="41"/>
        <v>-0.46717803703872485</v>
      </c>
      <c r="H69" s="15">
        <f t="shared" si="41"/>
        <v>0.74771562620412002</v>
      </c>
      <c r="I69" s="15">
        <f t="shared" si="41"/>
        <v>-0.27494563075099332</v>
      </c>
      <c r="J69" s="15">
        <f t="shared" si="41"/>
        <v>-0.45608299808895103</v>
      </c>
      <c r="K69" s="15">
        <f t="shared" si="41"/>
        <v>0.71098849674807996</v>
      </c>
      <c r="L69" s="15">
        <f t="shared" si="41"/>
        <v>0.84943920294887176</v>
      </c>
      <c r="M69" s="15">
        <f t="shared" si="41"/>
        <v>-0.64582319823635392</v>
      </c>
    </row>
    <row r="70" spans="1:13" x14ac:dyDescent="0.3">
      <c r="A70" s="7" t="s">
        <v>1</v>
      </c>
      <c r="B70" s="14"/>
      <c r="C70" s="15">
        <f t="shared" ref="C70:M70" si="42">C33/B33-1</f>
        <v>-0.21629250789641807</v>
      </c>
      <c r="D70" s="15">
        <f t="shared" si="42"/>
        <v>0.29280600272818624</v>
      </c>
      <c r="E70" s="15">
        <f t="shared" si="42"/>
        <v>-0.19178703269026864</v>
      </c>
      <c r="F70" s="15">
        <f t="shared" si="42"/>
        <v>0.17591042834789272</v>
      </c>
      <c r="G70" s="15">
        <f t="shared" si="42"/>
        <v>-0.14773583339939667</v>
      </c>
      <c r="H70" s="15">
        <f t="shared" si="42"/>
        <v>4.6104659741015297E-2</v>
      </c>
      <c r="I70" s="15">
        <f t="shared" si="42"/>
        <v>0.35111028449337911</v>
      </c>
      <c r="J70" s="15">
        <f t="shared" si="42"/>
        <v>1.4612307054092444E-2</v>
      </c>
      <c r="K70" s="15">
        <f t="shared" si="42"/>
        <v>-0.26832820935650836</v>
      </c>
      <c r="L70" s="15">
        <f t="shared" si="42"/>
        <v>0.21023637007320595</v>
      </c>
      <c r="M70" s="15">
        <f t="shared" si="42"/>
        <v>-2.9853463648811807E-2</v>
      </c>
    </row>
    <row r="71" spans="1:13" ht="15" thickBot="1" x14ac:dyDescent="0.35">
      <c r="A71" s="7" t="s">
        <v>0</v>
      </c>
      <c r="B71" s="14"/>
      <c r="C71" s="15">
        <f t="shared" ref="C71:M71" si="43">C34/B34-1</f>
        <v>-0.79133029844341785</v>
      </c>
      <c r="D71" s="15">
        <f t="shared" si="43"/>
        <v>1.5894900994971271</v>
      </c>
      <c r="E71" s="15">
        <f t="shared" si="43"/>
        <v>0.5843885032215721</v>
      </c>
      <c r="F71" s="15">
        <f t="shared" si="43"/>
        <v>-0.12168130667151045</v>
      </c>
      <c r="G71" s="15">
        <f t="shared" si="43"/>
        <v>-7.2118476844605595E-2</v>
      </c>
      <c r="H71" s="15">
        <f t="shared" si="43"/>
        <v>-0.16449387431085227</v>
      </c>
      <c r="I71" s="15">
        <f t="shared" si="43"/>
        <v>0.18034151819299682</v>
      </c>
      <c r="J71" s="15">
        <f t="shared" si="43"/>
        <v>-0.25870982318932323</v>
      </c>
      <c r="K71" s="15">
        <f t="shared" si="43"/>
        <v>0.7546029395311038</v>
      </c>
      <c r="L71" s="15">
        <f t="shared" si="43"/>
        <v>-0.51089347806140761</v>
      </c>
      <c r="M71" s="15">
        <f t="shared" si="43"/>
        <v>2.5833527772121112E-2</v>
      </c>
    </row>
    <row r="72" spans="1:13" ht="15" thickBot="1" x14ac:dyDescent="0.35">
      <c r="A72" s="16" t="s">
        <v>36</v>
      </c>
      <c r="B72" s="17"/>
      <c r="C72" s="18">
        <f t="shared" ref="C72:M72" si="44">C35/B35-1</f>
        <v>-0.18569951676743879</v>
      </c>
      <c r="D72" s="18">
        <f t="shared" si="44"/>
        <v>0.3494257409347219</v>
      </c>
      <c r="E72" s="18">
        <f t="shared" si="44"/>
        <v>-0.11958400731935803</v>
      </c>
      <c r="F72" s="18">
        <f t="shared" si="44"/>
        <v>2.8953436821882672E-2</v>
      </c>
      <c r="G72" s="18">
        <f t="shared" si="44"/>
        <v>-3.0564779039551793E-2</v>
      </c>
      <c r="H72" s="18">
        <f t="shared" si="44"/>
        <v>3.0184968464221695E-2</v>
      </c>
      <c r="I72" s="18">
        <f t="shared" si="44"/>
        <v>0.13705653836540632</v>
      </c>
      <c r="J72" s="18">
        <f t="shared" si="44"/>
        <v>-0.1081916902569906</v>
      </c>
      <c r="K72" s="18">
        <f t="shared" si="44"/>
        <v>2.2440255895220362E-2</v>
      </c>
      <c r="L72" s="18">
        <f t="shared" si="44"/>
        <v>-5.7991959966700701E-2</v>
      </c>
      <c r="M72" s="18">
        <f t="shared" si="44"/>
        <v>2.4256490066818959E-2</v>
      </c>
    </row>
  </sheetData>
  <sortState ref="A5:N62">
    <sortCondition ref="A5"/>
  </sortState>
  <mergeCells count="3">
    <mergeCell ref="B2:M2"/>
    <mergeCell ref="A1:N1"/>
    <mergeCell ref="N2:N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Impo Puerto Peso 2016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Niza Magaña</dc:creator>
  <cp:lastModifiedBy>Felix Alfonso Hidalgo</cp:lastModifiedBy>
  <cp:lastPrinted>2019-02-25T18:06:22Z</cp:lastPrinted>
  <dcterms:created xsi:type="dcterms:W3CDTF">2019-01-08T13:56:42Z</dcterms:created>
  <dcterms:modified xsi:type="dcterms:W3CDTF">2019-07-29T19:56:23Z</dcterms:modified>
</cp:coreProperties>
</file>