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OPBOX\Dropbox (Secretaria)\DROP INTER\CAMPORT\DATOS CARGA ADUANA\2015\"/>
    </mc:Choice>
  </mc:AlternateContent>
  <bookViews>
    <workbookView xWindow="0" yWindow="0" windowWidth="23040" windowHeight="9384"/>
  </bookViews>
  <sheets>
    <sheet name="Impo Puerto Peso 2015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9" i="3" l="1"/>
  <c r="D59" i="3"/>
  <c r="E59" i="3"/>
  <c r="F59" i="3"/>
  <c r="G59" i="3"/>
  <c r="H59" i="3"/>
  <c r="I59" i="3"/>
  <c r="J59" i="3"/>
  <c r="K59" i="3"/>
  <c r="L59" i="3"/>
  <c r="M59" i="3"/>
  <c r="N22" i="3"/>
  <c r="C35" i="3" l="1"/>
  <c r="D35" i="3"/>
  <c r="E35" i="3"/>
  <c r="F35" i="3"/>
  <c r="G35" i="3"/>
  <c r="H35" i="3"/>
  <c r="I35" i="3"/>
  <c r="J35" i="3"/>
  <c r="K35" i="3"/>
  <c r="L35" i="3"/>
  <c r="M35" i="3"/>
  <c r="B35" i="3"/>
  <c r="N5" i="3"/>
  <c r="N35" i="3" s="1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3" i="3"/>
  <c r="N24" i="3"/>
  <c r="N25" i="3"/>
  <c r="N26" i="3"/>
  <c r="N27" i="3"/>
  <c r="N28" i="3"/>
  <c r="N29" i="3"/>
  <c r="N30" i="3"/>
  <c r="N31" i="3"/>
  <c r="N32" i="3"/>
  <c r="N33" i="3"/>
  <c r="N34" i="3"/>
  <c r="N4" i="3"/>
  <c r="D41" i="3" l="1"/>
  <c r="E41" i="3"/>
  <c r="F41" i="3"/>
  <c r="G41" i="3"/>
  <c r="H41" i="3"/>
  <c r="I41" i="3"/>
  <c r="J41" i="3"/>
  <c r="K41" i="3"/>
  <c r="L41" i="3"/>
  <c r="M41" i="3"/>
  <c r="D42" i="3"/>
  <c r="E42" i="3"/>
  <c r="F42" i="3"/>
  <c r="G42" i="3"/>
  <c r="H42" i="3"/>
  <c r="I42" i="3"/>
  <c r="J42" i="3"/>
  <c r="K42" i="3"/>
  <c r="L42" i="3"/>
  <c r="M42" i="3"/>
  <c r="D43" i="3"/>
  <c r="E43" i="3"/>
  <c r="F43" i="3"/>
  <c r="G43" i="3"/>
  <c r="H43" i="3"/>
  <c r="I43" i="3"/>
  <c r="J43" i="3"/>
  <c r="K43" i="3"/>
  <c r="L43" i="3"/>
  <c r="M43" i="3"/>
  <c r="D44" i="3"/>
  <c r="E44" i="3"/>
  <c r="F44" i="3"/>
  <c r="G44" i="3"/>
  <c r="H44" i="3"/>
  <c r="I44" i="3"/>
  <c r="J44" i="3"/>
  <c r="K44" i="3"/>
  <c r="L44" i="3"/>
  <c r="M44" i="3"/>
  <c r="D45" i="3"/>
  <c r="E45" i="3"/>
  <c r="F45" i="3"/>
  <c r="G45" i="3"/>
  <c r="H45" i="3"/>
  <c r="I45" i="3"/>
  <c r="J45" i="3"/>
  <c r="K45" i="3"/>
  <c r="L45" i="3"/>
  <c r="M45" i="3"/>
  <c r="D46" i="3"/>
  <c r="E46" i="3"/>
  <c r="F46" i="3"/>
  <c r="G46" i="3"/>
  <c r="H46" i="3"/>
  <c r="I46" i="3"/>
  <c r="J46" i="3"/>
  <c r="K46" i="3"/>
  <c r="L46" i="3"/>
  <c r="M46" i="3"/>
  <c r="D47" i="3"/>
  <c r="E47" i="3"/>
  <c r="F47" i="3"/>
  <c r="G47" i="3"/>
  <c r="H47" i="3"/>
  <c r="I47" i="3"/>
  <c r="J47" i="3"/>
  <c r="K47" i="3"/>
  <c r="L47" i="3"/>
  <c r="M47" i="3"/>
  <c r="D48" i="3"/>
  <c r="E48" i="3"/>
  <c r="F48" i="3"/>
  <c r="G48" i="3"/>
  <c r="H48" i="3"/>
  <c r="I48" i="3"/>
  <c r="J48" i="3"/>
  <c r="K48" i="3"/>
  <c r="L48" i="3"/>
  <c r="M48" i="3"/>
  <c r="D49" i="3"/>
  <c r="E49" i="3"/>
  <c r="F49" i="3"/>
  <c r="G49" i="3"/>
  <c r="H49" i="3"/>
  <c r="I49" i="3"/>
  <c r="J49" i="3"/>
  <c r="K49" i="3"/>
  <c r="L49" i="3"/>
  <c r="M49" i="3"/>
  <c r="D50" i="3"/>
  <c r="E50" i="3"/>
  <c r="F50" i="3"/>
  <c r="G50" i="3"/>
  <c r="H50" i="3"/>
  <c r="I50" i="3"/>
  <c r="J50" i="3"/>
  <c r="K50" i="3"/>
  <c r="L50" i="3"/>
  <c r="M50" i="3"/>
  <c r="D51" i="3"/>
  <c r="E51" i="3"/>
  <c r="F51" i="3"/>
  <c r="G51" i="3"/>
  <c r="H51" i="3"/>
  <c r="I51" i="3"/>
  <c r="J51" i="3"/>
  <c r="K51" i="3"/>
  <c r="L51" i="3"/>
  <c r="M51" i="3"/>
  <c r="D52" i="3"/>
  <c r="E52" i="3"/>
  <c r="F52" i="3"/>
  <c r="G52" i="3"/>
  <c r="H52" i="3"/>
  <c r="I52" i="3"/>
  <c r="J52" i="3"/>
  <c r="K52" i="3"/>
  <c r="L52" i="3"/>
  <c r="M52" i="3"/>
  <c r="D53" i="3"/>
  <c r="E53" i="3"/>
  <c r="F53" i="3"/>
  <c r="G53" i="3"/>
  <c r="H53" i="3"/>
  <c r="I53" i="3"/>
  <c r="J53" i="3"/>
  <c r="K53" i="3"/>
  <c r="L53" i="3"/>
  <c r="M53" i="3"/>
  <c r="D54" i="3"/>
  <c r="E54" i="3"/>
  <c r="F54" i="3"/>
  <c r="G54" i="3"/>
  <c r="H54" i="3"/>
  <c r="I54" i="3"/>
  <c r="J54" i="3"/>
  <c r="K54" i="3"/>
  <c r="L54" i="3"/>
  <c r="M54" i="3"/>
  <c r="D55" i="3"/>
  <c r="E55" i="3"/>
  <c r="F55" i="3"/>
  <c r="G55" i="3"/>
  <c r="H55" i="3"/>
  <c r="I55" i="3"/>
  <c r="J55" i="3"/>
  <c r="K55" i="3"/>
  <c r="L55" i="3"/>
  <c r="M55" i="3"/>
  <c r="D56" i="3"/>
  <c r="E56" i="3"/>
  <c r="F56" i="3"/>
  <c r="G56" i="3"/>
  <c r="H56" i="3"/>
  <c r="I56" i="3"/>
  <c r="J56" i="3"/>
  <c r="K56" i="3"/>
  <c r="L56" i="3"/>
  <c r="M56" i="3"/>
  <c r="D57" i="3"/>
  <c r="E57" i="3"/>
  <c r="F57" i="3"/>
  <c r="G57" i="3"/>
  <c r="H57" i="3"/>
  <c r="I57" i="3"/>
  <c r="J57" i="3"/>
  <c r="K57" i="3"/>
  <c r="L57" i="3"/>
  <c r="M57" i="3"/>
  <c r="D58" i="3"/>
  <c r="E58" i="3"/>
  <c r="F58" i="3"/>
  <c r="G58" i="3"/>
  <c r="H58" i="3"/>
  <c r="I58" i="3"/>
  <c r="J58" i="3"/>
  <c r="K58" i="3"/>
  <c r="L58" i="3"/>
  <c r="M58" i="3"/>
  <c r="D60" i="3"/>
  <c r="E60" i="3"/>
  <c r="F60" i="3"/>
  <c r="G60" i="3"/>
  <c r="H60" i="3"/>
  <c r="I60" i="3"/>
  <c r="J60" i="3"/>
  <c r="K60" i="3"/>
  <c r="L60" i="3"/>
  <c r="M60" i="3"/>
  <c r="D61" i="3"/>
  <c r="E61" i="3"/>
  <c r="F61" i="3"/>
  <c r="G61" i="3"/>
  <c r="H61" i="3"/>
  <c r="I61" i="3"/>
  <c r="J61" i="3"/>
  <c r="K61" i="3"/>
  <c r="L61" i="3"/>
  <c r="M61" i="3"/>
  <c r="D62" i="3"/>
  <c r="E62" i="3"/>
  <c r="F62" i="3"/>
  <c r="G62" i="3"/>
  <c r="H62" i="3"/>
  <c r="I62" i="3"/>
  <c r="J62" i="3"/>
  <c r="K62" i="3"/>
  <c r="L62" i="3"/>
  <c r="M62" i="3"/>
  <c r="D63" i="3"/>
  <c r="E63" i="3"/>
  <c r="F63" i="3"/>
  <c r="G63" i="3"/>
  <c r="H63" i="3"/>
  <c r="I63" i="3"/>
  <c r="J63" i="3"/>
  <c r="K63" i="3"/>
  <c r="L63" i="3"/>
  <c r="M63" i="3"/>
  <c r="D64" i="3"/>
  <c r="E64" i="3"/>
  <c r="F64" i="3"/>
  <c r="G64" i="3"/>
  <c r="H64" i="3"/>
  <c r="I64" i="3"/>
  <c r="J64" i="3"/>
  <c r="K64" i="3"/>
  <c r="L64" i="3"/>
  <c r="M64" i="3"/>
  <c r="D65" i="3"/>
  <c r="E65" i="3"/>
  <c r="F65" i="3"/>
  <c r="G65" i="3"/>
  <c r="H65" i="3"/>
  <c r="I65" i="3"/>
  <c r="J65" i="3"/>
  <c r="K65" i="3"/>
  <c r="L65" i="3"/>
  <c r="M65" i="3"/>
  <c r="D66" i="3"/>
  <c r="E66" i="3"/>
  <c r="F66" i="3"/>
  <c r="G66" i="3"/>
  <c r="H66" i="3"/>
  <c r="I66" i="3"/>
  <c r="J66" i="3"/>
  <c r="K66" i="3"/>
  <c r="L66" i="3"/>
  <c r="M66" i="3"/>
  <c r="D67" i="3"/>
  <c r="E67" i="3"/>
  <c r="F67" i="3"/>
  <c r="G67" i="3"/>
  <c r="H67" i="3"/>
  <c r="I67" i="3"/>
  <c r="J67" i="3"/>
  <c r="K67" i="3"/>
  <c r="L67" i="3"/>
  <c r="M67" i="3"/>
  <c r="D68" i="3"/>
  <c r="E68" i="3"/>
  <c r="F68" i="3"/>
  <c r="G68" i="3"/>
  <c r="H68" i="3"/>
  <c r="I68" i="3"/>
  <c r="J68" i="3"/>
  <c r="K68" i="3"/>
  <c r="L68" i="3"/>
  <c r="M68" i="3"/>
  <c r="D69" i="3"/>
  <c r="E69" i="3"/>
  <c r="F69" i="3"/>
  <c r="G69" i="3"/>
  <c r="H69" i="3"/>
  <c r="I69" i="3"/>
  <c r="J69" i="3"/>
  <c r="K69" i="3"/>
  <c r="L69" i="3"/>
  <c r="M69" i="3"/>
  <c r="D70" i="3"/>
  <c r="E70" i="3"/>
  <c r="F70" i="3"/>
  <c r="G70" i="3"/>
  <c r="H70" i="3"/>
  <c r="I70" i="3"/>
  <c r="J70" i="3"/>
  <c r="K70" i="3"/>
  <c r="L70" i="3"/>
  <c r="M70" i="3"/>
  <c r="D71" i="3"/>
  <c r="E71" i="3"/>
  <c r="F71" i="3"/>
  <c r="G71" i="3"/>
  <c r="H71" i="3"/>
  <c r="I71" i="3"/>
  <c r="J71" i="3"/>
  <c r="K71" i="3"/>
  <c r="L71" i="3"/>
  <c r="M7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60" i="3"/>
  <c r="C61" i="3"/>
  <c r="C62" i="3"/>
  <c r="C63" i="3"/>
  <c r="C64" i="3"/>
  <c r="C65" i="3"/>
  <c r="C66" i="3"/>
  <c r="C67" i="3"/>
  <c r="C68" i="3"/>
  <c r="C69" i="3"/>
  <c r="C70" i="3"/>
  <c r="C71" i="3"/>
  <c r="C41" i="3"/>
  <c r="M72" i="3"/>
  <c r="L72" i="3"/>
  <c r="K72" i="3"/>
  <c r="J72" i="3"/>
  <c r="I72" i="3"/>
  <c r="H72" i="3"/>
  <c r="G72" i="3"/>
  <c r="F72" i="3"/>
  <c r="E72" i="3"/>
  <c r="D72" i="3"/>
  <c r="C72" i="3"/>
</calcChain>
</file>

<file path=xl/sharedStrings.xml><?xml version="1.0" encoding="utf-8"?>
<sst xmlns="http://schemas.openxmlformats.org/spreadsheetml/2006/main" count="96" uniqueCount="52">
  <si>
    <t>VENTANAS</t>
  </si>
  <si>
    <t>VALPARAISO</t>
  </si>
  <si>
    <t>TOCOPILLA</t>
  </si>
  <si>
    <t>TALCAHUANO</t>
  </si>
  <si>
    <t>SAN VICENTE</t>
  </si>
  <si>
    <t>SAN ANTONIO</t>
  </si>
  <si>
    <t>QUINTERO</t>
  </si>
  <si>
    <t>PUNTA ARENAS</t>
  </si>
  <si>
    <t>PUERTO WILLIAMS</t>
  </si>
  <si>
    <t>PUERTO MONTT</t>
  </si>
  <si>
    <t>PUERTO ANGAMOS</t>
  </si>
  <si>
    <t>PENCO</t>
  </si>
  <si>
    <t>NATALES</t>
  </si>
  <si>
    <t>MICHILLA</t>
  </si>
  <si>
    <t>MEJILLONES</t>
  </si>
  <si>
    <t>LIRQUEN</t>
  </si>
  <si>
    <t>IQUIQUE</t>
  </si>
  <si>
    <t>HUASCO / GUACOLDA</t>
  </si>
  <si>
    <t>GUAYACAN</t>
  </si>
  <si>
    <t>CORRAL</t>
  </si>
  <si>
    <t>CORONEL</t>
  </si>
  <si>
    <t>COQUIMBO</t>
  </si>
  <si>
    <t>CHANARAL / BARQUITO</t>
  </si>
  <si>
    <t>CHACABUCO / PUERTO AYSEN</t>
  </si>
  <si>
    <t>CALDERA</t>
  </si>
  <si>
    <t>CALBUCO</t>
  </si>
  <si>
    <t>CABO NEGRO</t>
  </si>
  <si>
    <t>ARICA</t>
  </si>
  <si>
    <t>ANTOFAGASTA</t>
  </si>
  <si>
    <t>IMPORTACIONES POR LUGAR DE INGRESO</t>
  </si>
  <si>
    <t>TOTAL</t>
  </si>
  <si>
    <t>Periodo</t>
  </si>
  <si>
    <r>
      <rPr>
        <b/>
        <sz val="8"/>
        <color theme="1"/>
        <rFont val="Arial"/>
        <family val="2"/>
      </rPr>
      <t>Fuente</t>
    </r>
    <r>
      <rPr>
        <sz val="8"/>
        <color theme="1"/>
        <rFont val="Arial"/>
        <family val="2"/>
      </rPr>
      <t>: Declaraciones de Ingreso (DIN); importaciones a titulo definitivo ajustadas con sus documentos modificatorios. Servicio Nacional de Aduanas</t>
    </r>
  </si>
  <si>
    <t>Peso en Toneladas</t>
  </si>
  <si>
    <t>Variaciones respecto al mes anterior</t>
  </si>
  <si>
    <t>Total general</t>
  </si>
  <si>
    <t>Enero - 2015</t>
  </si>
  <si>
    <t>Febrero - 2015</t>
  </si>
  <si>
    <t>Marzo - 2015</t>
  </si>
  <si>
    <t>Abril - 2015</t>
  </si>
  <si>
    <t>Mayo - 2015</t>
  </si>
  <si>
    <t>Junio - 2015</t>
  </si>
  <si>
    <t>Julio - 2015</t>
  </si>
  <si>
    <t>Agosto - 2015</t>
  </si>
  <si>
    <t>Septiembre - 2015</t>
  </si>
  <si>
    <t>Octubre - 2015</t>
  </si>
  <si>
    <t>Noviembre - 2015</t>
  </si>
  <si>
    <t>Diciembre - 2015</t>
  </si>
  <si>
    <t>Ene - Dic 2015</t>
  </si>
  <si>
    <t>PATACHE</t>
  </si>
  <si>
    <t>PATILLOS</t>
  </si>
  <si>
    <t>Lugar de Ingreso (Puerto)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</si>
</sst>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_-;\-* #,##0.0_-;_-* &quot;-&quot;??_-;_-@_-"/>
    <numFmt numFmtId="165" formatCode="#,##0.0"/>
    <numFmt numFmtId="166" formatCode="0.0%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theme="4" tint="0.39997558519241921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25">
    <xf numFmtId="0" fontId="0" fillId="0" borderId="0" xfId="0"/>
    <xf numFmtId="0" fontId="0" fillId="4" borderId="0" xfId="0" applyFill="1"/>
    <xf numFmtId="0" fontId="3" fillId="4" borderId="0" xfId="0" applyFont="1" applyFill="1"/>
    <xf numFmtId="164" fontId="1" fillId="5" borderId="0" xfId="0" applyNumberFormat="1" applyFont="1" applyFill="1" applyBorder="1"/>
    <xf numFmtId="0" fontId="1" fillId="3" borderId="1" xfId="0" applyFont="1" applyFill="1" applyBorder="1"/>
    <xf numFmtId="0" fontId="1" fillId="3" borderId="3" xfId="0" applyFont="1" applyFill="1" applyBorder="1" applyAlignment="1">
      <alignment horizontal="left"/>
    </xf>
    <xf numFmtId="164" fontId="1" fillId="3" borderId="3" xfId="0" applyNumberFormat="1" applyFont="1" applyFill="1" applyBorder="1"/>
    <xf numFmtId="0" fontId="0" fillId="0" borderId="2" xfId="0" applyBorder="1" applyAlignment="1">
      <alignment horizontal="left"/>
    </xf>
    <xf numFmtId="165" fontId="0" fillId="0" borderId="4" xfId="0" applyNumberFormat="1" applyBorder="1"/>
    <xf numFmtId="165" fontId="0" fillId="0" borderId="2" xfId="0" applyNumberFormat="1" applyBorder="1"/>
    <xf numFmtId="0" fontId="1" fillId="3" borderId="8" xfId="0" applyFont="1" applyFill="1" applyBorder="1" applyAlignment="1"/>
    <xf numFmtId="0" fontId="1" fillId="3" borderId="9" xfId="0" applyFont="1" applyFill="1" applyBorder="1" applyAlignment="1"/>
    <xf numFmtId="49" fontId="1" fillId="3" borderId="10" xfId="0" applyNumberFormat="1" applyFont="1" applyFill="1" applyBorder="1"/>
    <xf numFmtId="49" fontId="1" fillId="3" borderId="1" xfId="0" applyNumberFormat="1" applyFont="1" applyFill="1" applyBorder="1"/>
    <xf numFmtId="166" fontId="0" fillId="0" borderId="4" xfId="0" applyNumberFormat="1" applyBorder="1"/>
    <xf numFmtId="166" fontId="0" fillId="0" borderId="2" xfId="0" applyNumberFormat="1" applyBorder="1"/>
    <xf numFmtId="0" fontId="1" fillId="3" borderId="1" xfId="0" applyFont="1" applyFill="1" applyBorder="1" applyAlignment="1">
      <alignment horizontal="left"/>
    </xf>
    <xf numFmtId="166" fontId="1" fillId="3" borderId="10" xfId="0" applyNumberFormat="1" applyFont="1" applyFill="1" applyBorder="1"/>
    <xf numFmtId="166" fontId="1" fillId="3" borderId="1" xfId="0" applyNumberFormat="1" applyFont="1" applyFill="1" applyBorder="1"/>
    <xf numFmtId="49" fontId="1" fillId="3" borderId="1" xfId="0" quotePrefix="1" applyNumberFormat="1" applyFont="1" applyFill="1" applyBorder="1" applyAlignment="1">
      <alignment horizontal="center" vertical="center"/>
    </xf>
    <xf numFmtId="49" fontId="1" fillId="2" borderId="1" xfId="0" quotePrefix="1" applyNumberFormat="1" applyFont="1" applyFill="1" applyBorder="1" applyAlignment="1">
      <alignment vertical="center"/>
    </xf>
    <xf numFmtId="0" fontId="1" fillId="3" borderId="5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2"/>
  <sheetViews>
    <sheetView tabSelected="1" workbookViewId="0">
      <pane xSplit="1" ySplit="3" topLeftCell="C4" activePane="bottomRight" state="frozen"/>
      <selection pane="topRight" activeCell="B1" sqref="B1"/>
      <selection pane="bottomLeft" activeCell="A5" sqref="A5"/>
      <selection pane="bottomRight" activeCell="A32" sqref="A32"/>
    </sheetView>
  </sheetViews>
  <sheetFormatPr baseColWidth="10" defaultColWidth="11.44140625" defaultRowHeight="14.4" x14ac:dyDescent="0.3"/>
  <cols>
    <col min="1" max="1" width="41.5546875" style="1" customWidth="1"/>
    <col min="2" max="2" width="12" style="1" bestFit="1" customWidth="1"/>
    <col min="3" max="3" width="13" style="1" bestFit="1" customWidth="1"/>
    <col min="4" max="8" width="12" style="1" bestFit="1" customWidth="1"/>
    <col min="9" max="9" width="12.44140625" style="1" bestFit="1" customWidth="1"/>
    <col min="10" max="10" width="16.33203125" style="1" bestFit="1" customWidth="1"/>
    <col min="11" max="11" width="13.33203125" style="1" bestFit="1" customWidth="1"/>
    <col min="12" max="12" width="15.88671875" style="1" bestFit="1" customWidth="1"/>
    <col min="13" max="13" width="15" style="1" bestFit="1" customWidth="1"/>
    <col min="14" max="14" width="16.6640625" style="1" bestFit="1" customWidth="1"/>
    <col min="15" max="16384" width="11.44140625" style="1"/>
  </cols>
  <sheetData>
    <row r="1" spans="1:14" ht="15" thickBot="1" x14ac:dyDescent="0.35">
      <c r="A1" s="22" t="s">
        <v>29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ht="15" thickBot="1" x14ac:dyDescent="0.35">
      <c r="A2" s="4" t="s">
        <v>33</v>
      </c>
      <c r="B2" s="21" t="s">
        <v>31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3" t="s">
        <v>48</v>
      </c>
    </row>
    <row r="3" spans="1:14" ht="15" thickBot="1" x14ac:dyDescent="0.35">
      <c r="A3" s="4" t="s">
        <v>51</v>
      </c>
      <c r="B3" s="19" t="s">
        <v>36</v>
      </c>
      <c r="C3" s="19" t="s">
        <v>37</v>
      </c>
      <c r="D3" s="19" t="s">
        <v>38</v>
      </c>
      <c r="E3" s="19" t="s">
        <v>39</v>
      </c>
      <c r="F3" s="19" t="s">
        <v>40</v>
      </c>
      <c r="G3" s="19" t="s">
        <v>41</v>
      </c>
      <c r="H3" s="19" t="s">
        <v>42</v>
      </c>
      <c r="I3" s="19" t="s">
        <v>43</v>
      </c>
      <c r="J3" s="19" t="s">
        <v>44</v>
      </c>
      <c r="K3" s="19" t="s">
        <v>45</v>
      </c>
      <c r="L3" s="19" t="s">
        <v>46</v>
      </c>
      <c r="M3" s="20" t="s">
        <v>47</v>
      </c>
      <c r="N3" s="24"/>
    </row>
    <row r="4" spans="1:14" x14ac:dyDescent="0.3">
      <c r="A4" s="7" t="s">
        <v>28</v>
      </c>
      <c r="B4" s="8">
        <v>93292.227540000007</v>
      </c>
      <c r="C4" s="9">
        <v>55667.654979999999</v>
      </c>
      <c r="D4" s="9">
        <v>44567.793439999994</v>
      </c>
      <c r="E4" s="9">
        <v>76883.17211</v>
      </c>
      <c r="F4" s="9">
        <v>41104.34074</v>
      </c>
      <c r="G4" s="9">
        <v>116837.77370999999</v>
      </c>
      <c r="H4" s="9">
        <v>61288.436880000001</v>
      </c>
      <c r="I4" s="9">
        <v>44773.69874</v>
      </c>
      <c r="J4" s="9">
        <v>18676.668249999999</v>
      </c>
      <c r="K4" s="9">
        <v>61508.99871</v>
      </c>
      <c r="L4" s="9">
        <v>40905.671750000001</v>
      </c>
      <c r="M4" s="9">
        <v>65342.590850000001</v>
      </c>
      <c r="N4" s="9">
        <f>SUM(B4:M4)</f>
        <v>720849.02769999998</v>
      </c>
    </row>
    <row r="5" spans="1:14" x14ac:dyDescent="0.3">
      <c r="A5" s="7" t="s">
        <v>27</v>
      </c>
      <c r="B5" s="8">
        <v>14359.196199999998</v>
      </c>
      <c r="C5" s="9">
        <v>1219.04856</v>
      </c>
      <c r="D5" s="9">
        <v>1299.3367700000001</v>
      </c>
      <c r="E5" s="9">
        <v>1699.0932600000001</v>
      </c>
      <c r="F5" s="9">
        <v>1620.6003999999998</v>
      </c>
      <c r="G5" s="9">
        <v>1766.60276</v>
      </c>
      <c r="H5" s="9">
        <v>1827.8568700000001</v>
      </c>
      <c r="I5" s="9">
        <v>2013.7264599999999</v>
      </c>
      <c r="J5" s="9">
        <v>2549.8236000000002</v>
      </c>
      <c r="K5" s="9">
        <v>1891.0561800000003</v>
      </c>
      <c r="L5" s="9">
        <v>2214.5873799999999</v>
      </c>
      <c r="M5" s="9">
        <v>1820.30206</v>
      </c>
      <c r="N5" s="9">
        <f t="shared" ref="N5:N34" si="0">SUM(B5:M5)</f>
        <v>34281.230500000005</v>
      </c>
    </row>
    <row r="6" spans="1:14" x14ac:dyDescent="0.3">
      <c r="A6" s="7" t="s">
        <v>26</v>
      </c>
      <c r="B6" s="8">
        <v>8.3122999999999987</v>
      </c>
      <c r="C6" s="9">
        <v>0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9">
        <v>0</v>
      </c>
      <c r="N6" s="9">
        <f t="shared" si="0"/>
        <v>8.3122999999999987</v>
      </c>
    </row>
    <row r="7" spans="1:14" x14ac:dyDescent="0.3">
      <c r="A7" s="7" t="s">
        <v>25</v>
      </c>
      <c r="B7" s="8">
        <v>46200</v>
      </c>
      <c r="C7" s="9">
        <v>0</v>
      </c>
      <c r="D7" s="9">
        <v>0</v>
      </c>
      <c r="E7" s="9">
        <v>46200</v>
      </c>
      <c r="F7" s="9">
        <v>8368.6775199999993</v>
      </c>
      <c r="G7" s="9">
        <v>26163.491480000001</v>
      </c>
      <c r="H7" s="9">
        <v>64245.175000000003</v>
      </c>
      <c r="I7" s="9">
        <v>15288.027</v>
      </c>
      <c r="J7" s="9">
        <v>26876.526000000002</v>
      </c>
      <c r="K7" s="9">
        <v>66964.967999999993</v>
      </c>
      <c r="L7" s="9">
        <v>33731.069000000003</v>
      </c>
      <c r="M7" s="9">
        <v>8600.7610000000004</v>
      </c>
      <c r="N7" s="9">
        <f t="shared" si="0"/>
        <v>342638.69500000001</v>
      </c>
    </row>
    <row r="8" spans="1:14" x14ac:dyDescent="0.3">
      <c r="A8" s="7" t="s">
        <v>24</v>
      </c>
      <c r="B8" s="8">
        <v>20462.726489999997</v>
      </c>
      <c r="C8" s="9">
        <v>22774.365030000001</v>
      </c>
      <c r="D8" s="9">
        <v>20959.119119999999</v>
      </c>
      <c r="E8" s="9">
        <v>19729.882890000001</v>
      </c>
      <c r="F8" s="9">
        <v>18878.724340000001</v>
      </c>
      <c r="G8" s="9">
        <v>26042.893510000002</v>
      </c>
      <c r="H8" s="9">
        <v>21516.522370000002</v>
      </c>
      <c r="I8" s="9">
        <v>24152.717690000001</v>
      </c>
      <c r="J8" s="9">
        <v>23077.805110000001</v>
      </c>
      <c r="K8" s="9">
        <v>20518.506079999999</v>
      </c>
      <c r="L8" s="9">
        <v>12032.90403</v>
      </c>
      <c r="M8" s="9">
        <v>27978.285329999999</v>
      </c>
      <c r="N8" s="9">
        <f t="shared" si="0"/>
        <v>258124.45198999997</v>
      </c>
    </row>
    <row r="9" spans="1:14" x14ac:dyDescent="0.3">
      <c r="A9" s="7" t="s">
        <v>23</v>
      </c>
      <c r="B9" s="8">
        <v>0</v>
      </c>
      <c r="C9" s="9">
        <v>0</v>
      </c>
      <c r="D9" s="9">
        <v>19.149999999999999</v>
      </c>
      <c r="E9" s="9">
        <v>0</v>
      </c>
      <c r="F9" s="9">
        <v>0</v>
      </c>
      <c r="G9" s="9">
        <v>7.32</v>
      </c>
      <c r="H9" s="9">
        <v>0</v>
      </c>
      <c r="I9" s="9">
        <v>13.289</v>
      </c>
      <c r="J9" s="9">
        <v>0</v>
      </c>
      <c r="K9" s="9">
        <v>13.744</v>
      </c>
      <c r="L9" s="9">
        <v>603.91039999999998</v>
      </c>
      <c r="M9" s="9">
        <v>4.0999999999999996</v>
      </c>
      <c r="N9" s="9">
        <f t="shared" si="0"/>
        <v>661.51340000000005</v>
      </c>
    </row>
    <row r="10" spans="1:14" x14ac:dyDescent="0.3">
      <c r="A10" s="7" t="s">
        <v>22</v>
      </c>
      <c r="B10" s="8">
        <v>1895.7260899999999</v>
      </c>
      <c r="C10" s="9">
        <v>22916.449479999999</v>
      </c>
      <c r="D10" s="9">
        <v>1385.86952</v>
      </c>
      <c r="E10" s="9">
        <v>7021.5024599999997</v>
      </c>
      <c r="F10" s="9">
        <v>19016.20148</v>
      </c>
      <c r="G10" s="9">
        <v>2743.5513200000005</v>
      </c>
      <c r="H10" s="9">
        <v>13407.608</v>
      </c>
      <c r="I10" s="9">
        <v>14700</v>
      </c>
      <c r="J10" s="9">
        <v>15143.5195</v>
      </c>
      <c r="K10" s="9">
        <v>5450.183</v>
      </c>
      <c r="L10" s="9">
        <v>1648.3140000000001</v>
      </c>
      <c r="M10" s="9">
        <v>3763.67</v>
      </c>
      <c r="N10" s="9">
        <f t="shared" si="0"/>
        <v>109092.59485000001</v>
      </c>
    </row>
    <row r="11" spans="1:14" x14ac:dyDescent="0.3">
      <c r="A11" s="7" t="s">
        <v>21</v>
      </c>
      <c r="B11" s="8">
        <v>22.224</v>
      </c>
      <c r="C11" s="9">
        <v>0</v>
      </c>
      <c r="D11" s="9">
        <v>24137.621999999999</v>
      </c>
      <c r="E11" s="9">
        <v>23793.13</v>
      </c>
      <c r="F11" s="9">
        <v>6310.0519999999997</v>
      </c>
      <c r="G11" s="9">
        <v>225.61419000000001</v>
      </c>
      <c r="H11" s="9">
        <v>0</v>
      </c>
      <c r="I11" s="9">
        <v>35004.508000000002</v>
      </c>
      <c r="J11" s="9">
        <v>0</v>
      </c>
      <c r="K11" s="9">
        <v>0</v>
      </c>
      <c r="L11" s="9">
        <v>0</v>
      </c>
      <c r="M11" s="9">
        <v>0</v>
      </c>
      <c r="N11" s="9">
        <f t="shared" si="0"/>
        <v>89493.150189999986</v>
      </c>
    </row>
    <row r="12" spans="1:14" x14ac:dyDescent="0.3">
      <c r="A12" s="7" t="s">
        <v>20</v>
      </c>
      <c r="B12" s="8">
        <v>168489.72947999998</v>
      </c>
      <c r="C12" s="9">
        <v>155879.58922999998</v>
      </c>
      <c r="D12" s="9">
        <v>139766.55213999999</v>
      </c>
      <c r="E12" s="9">
        <v>217347.10743999999</v>
      </c>
      <c r="F12" s="9">
        <v>201072.62881999998</v>
      </c>
      <c r="G12" s="9">
        <v>283977.92744</v>
      </c>
      <c r="H12" s="9">
        <v>203543.01936999999</v>
      </c>
      <c r="I12" s="9">
        <v>257326.25863999999</v>
      </c>
      <c r="J12" s="9">
        <v>272640.36874000001</v>
      </c>
      <c r="K12" s="9">
        <v>134684.74854</v>
      </c>
      <c r="L12" s="9">
        <v>142681.37850999998</v>
      </c>
      <c r="M12" s="9">
        <v>193538.81922999999</v>
      </c>
      <c r="N12" s="9">
        <f t="shared" si="0"/>
        <v>2370948.1275800001</v>
      </c>
    </row>
    <row r="13" spans="1:14" x14ac:dyDescent="0.3">
      <c r="A13" s="7" t="s">
        <v>19</v>
      </c>
      <c r="B13" s="8">
        <v>0</v>
      </c>
      <c r="C13" s="9">
        <v>0</v>
      </c>
      <c r="D13" s="9">
        <v>0</v>
      </c>
      <c r="E13" s="9">
        <v>0</v>
      </c>
      <c r="F13" s="9">
        <v>0</v>
      </c>
      <c r="G13" s="9">
        <v>10</v>
      </c>
      <c r="H13" s="9">
        <v>0</v>
      </c>
      <c r="I13" s="9">
        <v>1802</v>
      </c>
      <c r="J13" s="9">
        <v>0</v>
      </c>
      <c r="K13" s="9">
        <v>0</v>
      </c>
      <c r="L13" s="9">
        <v>0</v>
      </c>
      <c r="M13" s="9">
        <v>0</v>
      </c>
      <c r="N13" s="9">
        <f t="shared" si="0"/>
        <v>1812</v>
      </c>
    </row>
    <row r="14" spans="1:14" x14ac:dyDescent="0.3">
      <c r="A14" s="7" t="s">
        <v>18</v>
      </c>
      <c r="B14" s="8">
        <v>3006.4851899999999</v>
      </c>
      <c r="C14" s="9">
        <v>6462.7146500000008</v>
      </c>
      <c r="D14" s="9">
        <v>8394.0967899999996</v>
      </c>
      <c r="E14" s="9">
        <v>2179.76377</v>
      </c>
      <c r="F14" s="9">
        <v>6691.6820700000007</v>
      </c>
      <c r="G14" s="9">
        <v>5779.90834</v>
      </c>
      <c r="H14" s="9">
        <v>3009.8004900000001</v>
      </c>
      <c r="I14" s="9">
        <v>4200.2794000000004</v>
      </c>
      <c r="J14" s="9">
        <v>3362.8770300000001</v>
      </c>
      <c r="K14" s="9">
        <v>3720.2330000000002</v>
      </c>
      <c r="L14" s="9">
        <v>1642.374</v>
      </c>
      <c r="M14" s="9">
        <v>3327.511</v>
      </c>
      <c r="N14" s="9">
        <f t="shared" si="0"/>
        <v>51777.725730000013</v>
      </c>
    </row>
    <row r="15" spans="1:14" x14ac:dyDescent="0.3">
      <c r="A15" s="7" t="s">
        <v>17</v>
      </c>
      <c r="B15" s="8">
        <v>130648.383</v>
      </c>
      <c r="C15" s="9">
        <v>101447.9</v>
      </c>
      <c r="D15" s="9">
        <v>109333.07</v>
      </c>
      <c r="E15" s="9">
        <v>145655.29999999999</v>
      </c>
      <c r="F15" s="9">
        <v>126529</v>
      </c>
      <c r="G15" s="9">
        <v>130683</v>
      </c>
      <c r="H15" s="9">
        <v>104061.6</v>
      </c>
      <c r="I15" s="9">
        <v>13200.4</v>
      </c>
      <c r="J15" s="9">
        <v>172714</v>
      </c>
      <c r="K15" s="9">
        <v>70735</v>
      </c>
      <c r="L15" s="9">
        <v>71750</v>
      </c>
      <c r="M15" s="9">
        <v>125893.2</v>
      </c>
      <c r="N15" s="9">
        <f t="shared" si="0"/>
        <v>1302650.8529999999</v>
      </c>
    </row>
    <row r="16" spans="1:14" x14ac:dyDescent="0.3">
      <c r="A16" s="7" t="s">
        <v>16</v>
      </c>
      <c r="B16" s="8">
        <v>5666.4472999999998</v>
      </c>
      <c r="C16" s="9">
        <v>5271.7505199999996</v>
      </c>
      <c r="D16" s="9">
        <v>5905.5857400000004</v>
      </c>
      <c r="E16" s="9">
        <v>11095.35736</v>
      </c>
      <c r="F16" s="9">
        <v>5694.1681600000002</v>
      </c>
      <c r="G16" s="9">
        <v>4640.6024600000001</v>
      </c>
      <c r="H16" s="9">
        <v>5792.3676599999999</v>
      </c>
      <c r="I16" s="9">
        <v>5119.4896799999997</v>
      </c>
      <c r="J16" s="9">
        <v>5245.1911799999998</v>
      </c>
      <c r="K16" s="9">
        <v>4888.1173499999995</v>
      </c>
      <c r="L16" s="9">
        <v>5466.3317000000006</v>
      </c>
      <c r="M16" s="9">
        <v>6197.9500800000005</v>
      </c>
      <c r="N16" s="9">
        <f t="shared" si="0"/>
        <v>70983.359190000003</v>
      </c>
    </row>
    <row r="17" spans="1:14" x14ac:dyDescent="0.3">
      <c r="A17" s="7" t="s">
        <v>15</v>
      </c>
      <c r="B17" s="8">
        <v>118115.88153</v>
      </c>
      <c r="C17" s="9">
        <v>68362.26771</v>
      </c>
      <c r="D17" s="9">
        <v>74701.118300000002</v>
      </c>
      <c r="E17" s="9">
        <v>52759.512189999994</v>
      </c>
      <c r="F17" s="9">
        <v>45731.044780000004</v>
      </c>
      <c r="G17" s="9">
        <v>54559.890490000005</v>
      </c>
      <c r="H17" s="9">
        <v>98531.425189999994</v>
      </c>
      <c r="I17" s="9">
        <v>104789.97423000001</v>
      </c>
      <c r="J17" s="9">
        <v>50335.227549999996</v>
      </c>
      <c r="K17" s="9">
        <v>56651.705280000002</v>
      </c>
      <c r="L17" s="9">
        <v>72624.228409999996</v>
      </c>
      <c r="M17" s="9">
        <v>49089.478459999998</v>
      </c>
      <c r="N17" s="9">
        <f t="shared" si="0"/>
        <v>846251.75411999994</v>
      </c>
    </row>
    <row r="18" spans="1:14" x14ac:dyDescent="0.3">
      <c r="A18" s="7" t="s">
        <v>14</v>
      </c>
      <c r="B18" s="8">
        <v>414609.21111999999</v>
      </c>
      <c r="C18" s="9">
        <v>449058.58204000001</v>
      </c>
      <c r="D18" s="9">
        <v>877472.07705999992</v>
      </c>
      <c r="E18" s="9">
        <v>478822.62274999998</v>
      </c>
      <c r="F18" s="9">
        <v>511789.12007</v>
      </c>
      <c r="G18" s="9">
        <v>550663.17776999995</v>
      </c>
      <c r="H18" s="9">
        <v>550751.12729999993</v>
      </c>
      <c r="I18" s="9">
        <v>457602.98391000001</v>
      </c>
      <c r="J18" s="9">
        <v>473894.32737999997</v>
      </c>
      <c r="K18" s="9">
        <v>423204.01068000001</v>
      </c>
      <c r="L18" s="9">
        <v>577018.30880999996</v>
      </c>
      <c r="M18" s="9">
        <v>475026.75124999997</v>
      </c>
      <c r="N18" s="9">
        <f t="shared" si="0"/>
        <v>6239912.3001399999</v>
      </c>
    </row>
    <row r="19" spans="1:14" x14ac:dyDescent="0.3">
      <c r="A19" s="7" t="s">
        <v>13</v>
      </c>
      <c r="B19" s="8">
        <v>19909.358</v>
      </c>
      <c r="C19" s="9">
        <v>0</v>
      </c>
      <c r="D19" s="9">
        <v>19609.189999999999</v>
      </c>
      <c r="E19" s="9">
        <v>13485.86</v>
      </c>
      <c r="F19" s="9">
        <v>14339.791999999999</v>
      </c>
      <c r="G19" s="9">
        <v>0</v>
      </c>
      <c r="H19" s="9">
        <v>13456.97</v>
      </c>
      <c r="I19" s="9">
        <v>10482.558000000001</v>
      </c>
      <c r="J19" s="9">
        <v>10024.093000000001</v>
      </c>
      <c r="K19" s="9">
        <v>0</v>
      </c>
      <c r="L19" s="9">
        <v>13427.334999999999</v>
      </c>
      <c r="M19" s="9">
        <v>0</v>
      </c>
      <c r="N19" s="9">
        <f t="shared" si="0"/>
        <v>114735.15599999999</v>
      </c>
    </row>
    <row r="20" spans="1:14" x14ac:dyDescent="0.3">
      <c r="A20" s="7" t="s">
        <v>12</v>
      </c>
      <c r="B20" s="8">
        <v>0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f t="shared" si="0"/>
        <v>0</v>
      </c>
    </row>
    <row r="21" spans="1:14" x14ac:dyDescent="0.3">
      <c r="A21" s="7" t="s">
        <v>49</v>
      </c>
      <c r="B21" s="8">
        <v>0</v>
      </c>
      <c r="C21" s="9">
        <v>0</v>
      </c>
      <c r="D21" s="9">
        <v>0</v>
      </c>
      <c r="E21" s="9">
        <v>0</v>
      </c>
      <c r="F21" s="9">
        <v>0</v>
      </c>
      <c r="G21" s="9">
        <v>49500.9</v>
      </c>
      <c r="H21" s="9">
        <v>0</v>
      </c>
      <c r="I21" s="9">
        <v>5448.93</v>
      </c>
      <c r="J21" s="9">
        <v>0</v>
      </c>
      <c r="K21" s="9">
        <v>0</v>
      </c>
      <c r="L21" s="9">
        <v>0</v>
      </c>
      <c r="M21" s="9">
        <v>0</v>
      </c>
      <c r="N21" s="9">
        <f t="shared" si="0"/>
        <v>54949.83</v>
      </c>
    </row>
    <row r="22" spans="1:14" x14ac:dyDescent="0.3">
      <c r="A22" s="7" t="s">
        <v>50</v>
      </c>
      <c r="B22" s="8">
        <v>0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f t="shared" si="0"/>
        <v>0</v>
      </c>
    </row>
    <row r="23" spans="1:14" x14ac:dyDescent="0.3">
      <c r="A23" s="7" t="s">
        <v>11</v>
      </c>
      <c r="B23" s="8">
        <v>60286.62</v>
      </c>
      <c r="C23" s="9">
        <v>40583.89</v>
      </c>
      <c r="D23" s="9">
        <v>21114.440999999999</v>
      </c>
      <c r="E23" s="9">
        <v>21739.375</v>
      </c>
      <c r="F23" s="9">
        <v>101493.66800000001</v>
      </c>
      <c r="G23" s="9">
        <v>59121.17</v>
      </c>
      <c r="H23" s="9">
        <v>26092</v>
      </c>
      <c r="I23" s="9">
        <v>46016.205000000002</v>
      </c>
      <c r="J23" s="9">
        <v>5140.5690000000004</v>
      </c>
      <c r="K23" s="9">
        <v>34250.445</v>
      </c>
      <c r="L23" s="9">
        <v>56730.667999999998</v>
      </c>
      <c r="M23" s="9">
        <v>64120.800000000003</v>
      </c>
      <c r="N23" s="9">
        <f t="shared" si="0"/>
        <v>536689.85100000002</v>
      </c>
    </row>
    <row r="24" spans="1:14" x14ac:dyDescent="0.3">
      <c r="A24" s="7" t="s">
        <v>10</v>
      </c>
      <c r="B24" s="8">
        <v>155387.94586000001</v>
      </c>
      <c r="C24" s="9">
        <v>33122.470970000002</v>
      </c>
      <c r="D24" s="9">
        <v>79281.441890000002</v>
      </c>
      <c r="E24" s="9">
        <v>133218.18182999999</v>
      </c>
      <c r="F24" s="9">
        <v>217111.58830999999</v>
      </c>
      <c r="G24" s="9">
        <v>254194.91812000002</v>
      </c>
      <c r="H24" s="9">
        <v>56656.657840000007</v>
      </c>
      <c r="I24" s="9">
        <v>240871.50016</v>
      </c>
      <c r="J24" s="9">
        <v>229358.16840999998</v>
      </c>
      <c r="K24" s="9">
        <v>180066.14655999999</v>
      </c>
      <c r="L24" s="9">
        <v>158113.41722</v>
      </c>
      <c r="M24" s="9">
        <v>282392.79668999999</v>
      </c>
      <c r="N24" s="9">
        <f t="shared" si="0"/>
        <v>2019775.23386</v>
      </c>
    </row>
    <row r="25" spans="1:14" x14ac:dyDescent="0.3">
      <c r="A25" s="7" t="s">
        <v>9</v>
      </c>
      <c r="B25" s="8">
        <v>36520.000999999997</v>
      </c>
      <c r="C25" s="9">
        <v>46714.211000000003</v>
      </c>
      <c r="D25" s="9">
        <v>50028.61</v>
      </c>
      <c r="E25" s="9">
        <v>17142.54</v>
      </c>
      <c r="F25" s="9">
        <v>18515.5</v>
      </c>
      <c r="G25" s="9">
        <v>27827.672999999999</v>
      </c>
      <c r="H25" s="9">
        <v>55284.160000000003</v>
      </c>
      <c r="I25" s="9">
        <v>69753.615999999995</v>
      </c>
      <c r="J25" s="9">
        <v>71285.315000000002</v>
      </c>
      <c r="K25" s="9">
        <v>51975.031000000003</v>
      </c>
      <c r="L25" s="9">
        <v>20492.813999999998</v>
      </c>
      <c r="M25" s="9">
        <v>19931.810000000001</v>
      </c>
      <c r="N25" s="9">
        <f t="shared" si="0"/>
        <v>485471.28100000002</v>
      </c>
    </row>
    <row r="26" spans="1:14" x14ac:dyDescent="0.3">
      <c r="A26" s="7" t="s">
        <v>8</v>
      </c>
      <c r="B26" s="8">
        <v>19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f t="shared" si="0"/>
        <v>19</v>
      </c>
    </row>
    <row r="27" spans="1:14" x14ac:dyDescent="0.3">
      <c r="A27" s="7" t="s">
        <v>7</v>
      </c>
      <c r="B27" s="8">
        <v>74.52</v>
      </c>
      <c r="C27" s="9">
        <v>8.8369999999999997</v>
      </c>
      <c r="D27" s="9">
        <v>8.3510000000000009</v>
      </c>
      <c r="E27" s="9">
        <v>426</v>
      </c>
      <c r="F27" s="9">
        <v>2.2949999999999999</v>
      </c>
      <c r="G27" s="9">
        <v>1854.5855800000002</v>
      </c>
      <c r="H27" s="9">
        <v>247.29348000000002</v>
      </c>
      <c r="I27" s="9">
        <v>0</v>
      </c>
      <c r="J27" s="9">
        <v>25.02</v>
      </c>
      <c r="K27" s="9">
        <v>8.7010799999999993</v>
      </c>
      <c r="L27" s="9">
        <v>47.192999999999998</v>
      </c>
      <c r="M27" s="9">
        <v>141.33500000000001</v>
      </c>
      <c r="N27" s="9">
        <f t="shared" si="0"/>
        <v>2844.13114</v>
      </c>
    </row>
    <row r="28" spans="1:14" x14ac:dyDescent="0.3">
      <c r="A28" s="7" t="s">
        <v>6</v>
      </c>
      <c r="B28" s="8">
        <v>772421.87808000005</v>
      </c>
      <c r="C28" s="9">
        <v>740894.91553</v>
      </c>
      <c r="D28" s="9">
        <v>953070.10686000006</v>
      </c>
      <c r="E28" s="9">
        <v>843542.33528</v>
      </c>
      <c r="F28" s="9">
        <v>799211.72792999994</v>
      </c>
      <c r="G28" s="9">
        <v>871140.63182000001</v>
      </c>
      <c r="H28" s="9">
        <v>797225.38269000011</v>
      </c>
      <c r="I28" s="9">
        <v>688087.49730999989</v>
      </c>
      <c r="J28" s="9">
        <v>601724.97130999994</v>
      </c>
      <c r="K28" s="9">
        <v>819656.35331999999</v>
      </c>
      <c r="L28" s="9">
        <v>680094.95501000003</v>
      </c>
      <c r="M28" s="9">
        <v>827467.12662</v>
      </c>
      <c r="N28" s="9">
        <f t="shared" si="0"/>
        <v>9394537.8817599993</v>
      </c>
    </row>
    <row r="29" spans="1:14" x14ac:dyDescent="0.3">
      <c r="A29" s="7" t="s">
        <v>5</v>
      </c>
      <c r="B29" s="8">
        <v>823073.88901000004</v>
      </c>
      <c r="C29" s="9">
        <v>603566.76159999997</v>
      </c>
      <c r="D29" s="9">
        <v>661172.35920000006</v>
      </c>
      <c r="E29" s="9">
        <v>540779.02678999992</v>
      </c>
      <c r="F29" s="9">
        <v>530727.44707999995</v>
      </c>
      <c r="G29" s="9">
        <v>566296.76428</v>
      </c>
      <c r="H29" s="9">
        <v>862144.90944000008</v>
      </c>
      <c r="I29" s="9">
        <v>793206.06841999991</v>
      </c>
      <c r="J29" s="9">
        <v>799130.34227000002</v>
      </c>
      <c r="K29" s="9">
        <v>917123.90978999995</v>
      </c>
      <c r="L29" s="9">
        <v>833174.28809000005</v>
      </c>
      <c r="M29" s="9">
        <v>828026.38436000003</v>
      </c>
      <c r="N29" s="9">
        <f t="shared" si="0"/>
        <v>8758422.1503299996</v>
      </c>
    </row>
    <row r="30" spans="1:14" x14ac:dyDescent="0.3">
      <c r="A30" s="7" t="s">
        <v>4</v>
      </c>
      <c r="B30" s="8">
        <v>574577.10992999992</v>
      </c>
      <c r="C30" s="9">
        <v>549442.98094000004</v>
      </c>
      <c r="D30" s="9">
        <v>778337.70626999997</v>
      </c>
      <c r="E30" s="9">
        <v>514113.70506000001</v>
      </c>
      <c r="F30" s="9">
        <v>285067.84873999999</v>
      </c>
      <c r="G30" s="9">
        <v>719578.45359000005</v>
      </c>
      <c r="H30" s="9">
        <v>662101.00546999997</v>
      </c>
      <c r="I30" s="9">
        <v>571508.71520000009</v>
      </c>
      <c r="J30" s="9">
        <v>619732.9066799999</v>
      </c>
      <c r="K30" s="9">
        <v>207922.11271000002</v>
      </c>
      <c r="L30" s="9">
        <v>558680.33051</v>
      </c>
      <c r="M30" s="9">
        <v>387793.06244000001</v>
      </c>
      <c r="N30" s="9">
        <f t="shared" si="0"/>
        <v>6428855.9375400003</v>
      </c>
    </row>
    <row r="31" spans="1:14" x14ac:dyDescent="0.3">
      <c r="A31" s="7" t="s">
        <v>3</v>
      </c>
      <c r="B31" s="8">
        <v>14960.605</v>
      </c>
      <c r="C31" s="9">
        <v>106.7</v>
      </c>
      <c r="D31" s="9">
        <v>1520.885</v>
      </c>
      <c r="E31" s="9">
        <v>131992.25432000001</v>
      </c>
      <c r="F31" s="9">
        <v>269234.761</v>
      </c>
      <c r="G31" s="9">
        <v>24245.296999999999</v>
      </c>
      <c r="H31" s="9">
        <v>7456.14</v>
      </c>
      <c r="I31" s="9">
        <v>20130.37</v>
      </c>
      <c r="J31" s="9">
        <v>279.565</v>
      </c>
      <c r="K31" s="9">
        <v>284522.88900000002</v>
      </c>
      <c r="L31" s="9">
        <v>151942.516</v>
      </c>
      <c r="M31" s="9">
        <v>169748.59299999999</v>
      </c>
      <c r="N31" s="9">
        <f t="shared" si="0"/>
        <v>1076140.5753200003</v>
      </c>
    </row>
    <row r="32" spans="1:14" x14ac:dyDescent="0.3">
      <c r="A32" s="7" t="s">
        <v>2</v>
      </c>
      <c r="B32" s="8">
        <v>70800.645000000004</v>
      </c>
      <c r="C32" s="9">
        <v>90141.5</v>
      </c>
      <c r="D32" s="9">
        <v>91700.667000000001</v>
      </c>
      <c r="E32" s="9">
        <v>175389.943</v>
      </c>
      <c r="F32" s="9">
        <v>124206.38800000001</v>
      </c>
      <c r="G32" s="9">
        <v>249688.71299999999</v>
      </c>
      <c r="H32" s="9">
        <v>117693.966</v>
      </c>
      <c r="I32" s="9">
        <v>155851.601</v>
      </c>
      <c r="J32" s="9">
        <v>153603.66099999999</v>
      </c>
      <c r="K32" s="9">
        <v>146736.546</v>
      </c>
      <c r="L32" s="9">
        <v>96911.808000000005</v>
      </c>
      <c r="M32" s="9">
        <v>134539.549</v>
      </c>
      <c r="N32" s="9">
        <f t="shared" si="0"/>
        <v>1607264.9870000002</v>
      </c>
    </row>
    <row r="33" spans="1:14" x14ac:dyDescent="0.3">
      <c r="A33" s="7" t="s">
        <v>1</v>
      </c>
      <c r="B33" s="8">
        <v>467262.50731000002</v>
      </c>
      <c r="C33" s="9">
        <v>345587.52333999996</v>
      </c>
      <c r="D33" s="9">
        <v>383940.63947000005</v>
      </c>
      <c r="E33" s="9">
        <v>375005.00041000004</v>
      </c>
      <c r="F33" s="9">
        <v>385235.43732999999</v>
      </c>
      <c r="G33" s="9">
        <v>367836.56780999998</v>
      </c>
      <c r="H33" s="9">
        <v>436236.83402000001</v>
      </c>
      <c r="I33" s="9">
        <v>397574.13329000003</v>
      </c>
      <c r="J33" s="9">
        <v>407245.90474999999</v>
      </c>
      <c r="K33" s="9">
        <v>407141.75142000004</v>
      </c>
      <c r="L33" s="9">
        <v>393362.77075999998</v>
      </c>
      <c r="M33" s="9">
        <v>390444.31364999997</v>
      </c>
      <c r="N33" s="9">
        <f t="shared" si="0"/>
        <v>4756873.38356</v>
      </c>
    </row>
    <row r="34" spans="1:14" x14ac:dyDescent="0.3">
      <c r="A34" s="7" t="s">
        <v>0</v>
      </c>
      <c r="B34" s="8">
        <v>291914.56699999998</v>
      </c>
      <c r="C34" s="9">
        <v>272071.538</v>
      </c>
      <c r="D34" s="9">
        <v>390684.20899999997</v>
      </c>
      <c r="E34" s="9">
        <v>235469.67</v>
      </c>
      <c r="F34" s="9">
        <v>151159.022</v>
      </c>
      <c r="G34" s="9">
        <v>236639.60699999999</v>
      </c>
      <c r="H34" s="9">
        <v>204856.698</v>
      </c>
      <c r="I34" s="9">
        <v>231953.429</v>
      </c>
      <c r="J34" s="9">
        <v>192748.07699999999</v>
      </c>
      <c r="K34" s="9">
        <v>242659.66099999999</v>
      </c>
      <c r="L34" s="9">
        <v>287464.65100000001</v>
      </c>
      <c r="M34" s="9">
        <v>230382.54500000001</v>
      </c>
      <c r="N34" s="9">
        <f t="shared" si="0"/>
        <v>2968003.6740000001</v>
      </c>
    </row>
    <row r="35" spans="1:14" ht="15" thickBot="1" x14ac:dyDescent="0.35">
      <c r="A35" s="5" t="s">
        <v>30</v>
      </c>
      <c r="B35" s="6">
        <f>SUM(B4:B34)</f>
        <v>4303985.1964299995</v>
      </c>
      <c r="C35" s="6">
        <f t="shared" ref="C35:N35" si="1">SUM(C4:C34)</f>
        <v>3611301.6505800006</v>
      </c>
      <c r="D35" s="6">
        <f t="shared" si="1"/>
        <v>4738409.9975699997</v>
      </c>
      <c r="E35" s="6">
        <f t="shared" si="1"/>
        <v>4085490.33592</v>
      </c>
      <c r="F35" s="6">
        <f t="shared" si="1"/>
        <v>3889111.7157699992</v>
      </c>
      <c r="G35" s="6">
        <f t="shared" si="1"/>
        <v>4632027.034669999</v>
      </c>
      <c r="H35" s="6">
        <f t="shared" si="1"/>
        <v>4367426.9560700003</v>
      </c>
      <c r="I35" s="6">
        <f t="shared" si="1"/>
        <v>4210871.9761299994</v>
      </c>
      <c r="J35" s="6">
        <f t="shared" si="1"/>
        <v>4154814.9277599999</v>
      </c>
      <c r="K35" s="6">
        <f t="shared" si="1"/>
        <v>4142294.8177</v>
      </c>
      <c r="L35" s="6">
        <f t="shared" si="1"/>
        <v>4212761.8245799989</v>
      </c>
      <c r="M35" s="6">
        <f t="shared" si="1"/>
        <v>4295571.7350199996</v>
      </c>
      <c r="N35" s="6">
        <f t="shared" si="1"/>
        <v>50644068.168200009</v>
      </c>
    </row>
    <row r="36" spans="1:14" x14ac:dyDescent="0.3">
      <c r="A36" s="2" t="s">
        <v>32</v>
      </c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</row>
    <row r="39" spans="1:14" ht="15" thickBot="1" x14ac:dyDescent="0.35">
      <c r="A39" s="10" t="s">
        <v>34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14" ht="15" thickBot="1" x14ac:dyDescent="0.35">
      <c r="A40" s="4" t="s">
        <v>51</v>
      </c>
      <c r="B40" s="12" t="s">
        <v>36</v>
      </c>
      <c r="C40" s="13" t="s">
        <v>37</v>
      </c>
      <c r="D40" s="13" t="s">
        <v>38</v>
      </c>
      <c r="E40" s="13" t="s">
        <v>39</v>
      </c>
      <c r="F40" s="13" t="s">
        <v>40</v>
      </c>
      <c r="G40" s="13" t="s">
        <v>41</v>
      </c>
      <c r="H40" s="13" t="s">
        <v>42</v>
      </c>
      <c r="I40" s="13" t="s">
        <v>43</v>
      </c>
      <c r="J40" s="13" t="s">
        <v>44</v>
      </c>
      <c r="K40" s="13" t="s">
        <v>45</v>
      </c>
      <c r="L40" s="13" t="s">
        <v>46</v>
      </c>
      <c r="M40" s="13" t="s">
        <v>47</v>
      </c>
    </row>
    <row r="41" spans="1:14" x14ac:dyDescent="0.3">
      <c r="A41" s="7" t="s">
        <v>28</v>
      </c>
      <c r="B41" s="14"/>
      <c r="C41" s="15">
        <f t="shared" ref="C41:M41" si="2">C4/B4-1</f>
        <v>-0.40329804049183071</v>
      </c>
      <c r="D41" s="15">
        <f t="shared" si="2"/>
        <v>-0.19939517021128172</v>
      </c>
      <c r="E41" s="15">
        <f t="shared" si="2"/>
        <v>0.72508365740621716</v>
      </c>
      <c r="F41" s="15">
        <f t="shared" si="2"/>
        <v>-0.4653662223875169</v>
      </c>
      <c r="G41" s="15">
        <f t="shared" si="2"/>
        <v>1.842468012053561</v>
      </c>
      <c r="H41" s="15">
        <f t="shared" si="2"/>
        <v>-0.47543987758511697</v>
      </c>
      <c r="I41" s="15">
        <f t="shared" si="2"/>
        <v>-0.26945928107670802</v>
      </c>
      <c r="J41" s="15">
        <f t="shared" si="2"/>
        <v>-0.58286519149434024</v>
      </c>
      <c r="K41" s="15">
        <f t="shared" si="2"/>
        <v>2.2933603513571006</v>
      </c>
      <c r="L41" s="15">
        <f t="shared" si="2"/>
        <v>-0.33496443434463441</v>
      </c>
      <c r="M41" s="15">
        <f t="shared" si="2"/>
        <v>0.59739684142945282</v>
      </c>
    </row>
    <row r="42" spans="1:14" x14ac:dyDescent="0.3">
      <c r="A42" s="7" t="s">
        <v>27</v>
      </c>
      <c r="B42" s="14"/>
      <c r="C42" s="15">
        <f t="shared" ref="C42:M42" si="3">C5/B5-1</f>
        <v>-0.91510328690961129</v>
      </c>
      <c r="D42" s="15">
        <f t="shared" si="3"/>
        <v>6.5861371428879156E-2</v>
      </c>
      <c r="E42" s="15">
        <f t="shared" si="3"/>
        <v>0.30766195433690369</v>
      </c>
      <c r="F42" s="15">
        <f t="shared" si="3"/>
        <v>-4.619691093354128E-2</v>
      </c>
      <c r="G42" s="15">
        <f t="shared" si="3"/>
        <v>9.0091524104276566E-2</v>
      </c>
      <c r="H42" s="15">
        <f t="shared" si="3"/>
        <v>3.4673391996738356E-2</v>
      </c>
      <c r="I42" s="15">
        <f t="shared" si="3"/>
        <v>0.10168716875517703</v>
      </c>
      <c r="J42" s="15">
        <f t="shared" si="3"/>
        <v>0.2662214310875175</v>
      </c>
      <c r="K42" s="15">
        <f t="shared" si="3"/>
        <v>-0.25835803700303028</v>
      </c>
      <c r="L42" s="15">
        <f t="shared" si="3"/>
        <v>0.17108492250082152</v>
      </c>
      <c r="M42" s="15">
        <f t="shared" si="3"/>
        <v>-0.17804008257285375</v>
      </c>
    </row>
    <row r="43" spans="1:14" x14ac:dyDescent="0.3">
      <c r="A43" s="7" t="s">
        <v>26</v>
      </c>
      <c r="B43" s="14"/>
      <c r="C43" s="15">
        <f t="shared" ref="C43:M43" si="4">C6/B6-1</f>
        <v>-1</v>
      </c>
      <c r="D43" s="15" t="e">
        <f t="shared" si="4"/>
        <v>#DIV/0!</v>
      </c>
      <c r="E43" s="15" t="e">
        <f t="shared" si="4"/>
        <v>#DIV/0!</v>
      </c>
      <c r="F43" s="15" t="e">
        <f t="shared" si="4"/>
        <v>#DIV/0!</v>
      </c>
      <c r="G43" s="15" t="e">
        <f t="shared" si="4"/>
        <v>#DIV/0!</v>
      </c>
      <c r="H43" s="15" t="e">
        <f t="shared" si="4"/>
        <v>#DIV/0!</v>
      </c>
      <c r="I43" s="15" t="e">
        <f t="shared" si="4"/>
        <v>#DIV/0!</v>
      </c>
      <c r="J43" s="15" t="e">
        <f t="shared" si="4"/>
        <v>#DIV/0!</v>
      </c>
      <c r="K43" s="15" t="e">
        <f t="shared" si="4"/>
        <v>#DIV/0!</v>
      </c>
      <c r="L43" s="15" t="e">
        <f t="shared" si="4"/>
        <v>#DIV/0!</v>
      </c>
      <c r="M43" s="15" t="e">
        <f t="shared" si="4"/>
        <v>#DIV/0!</v>
      </c>
    </row>
    <row r="44" spans="1:14" x14ac:dyDescent="0.3">
      <c r="A44" s="7" t="s">
        <v>25</v>
      </c>
      <c r="B44" s="14"/>
      <c r="C44" s="15">
        <f t="shared" ref="C44:M44" si="5">C7/B7-1</f>
        <v>-1</v>
      </c>
      <c r="D44" s="15" t="e">
        <f t="shared" si="5"/>
        <v>#DIV/0!</v>
      </c>
      <c r="E44" s="15" t="e">
        <f t="shared" si="5"/>
        <v>#DIV/0!</v>
      </c>
      <c r="F44" s="15">
        <f t="shared" si="5"/>
        <v>-0.81885979393939401</v>
      </c>
      <c r="G44" s="15">
        <f t="shared" si="5"/>
        <v>2.1263591430632642</v>
      </c>
      <c r="H44" s="15">
        <f t="shared" si="5"/>
        <v>1.4555275831251557</v>
      </c>
      <c r="I44" s="15">
        <f t="shared" si="5"/>
        <v>-0.76203618404028006</v>
      </c>
      <c r="J44" s="15">
        <f t="shared" si="5"/>
        <v>0.75801141638486125</v>
      </c>
      <c r="K44" s="15">
        <f t="shared" si="5"/>
        <v>1.4915782642444189</v>
      </c>
      <c r="L44" s="15">
        <f t="shared" si="5"/>
        <v>-0.49628783515583841</v>
      </c>
      <c r="M44" s="15">
        <f t="shared" si="5"/>
        <v>-0.74501961381656778</v>
      </c>
    </row>
    <row r="45" spans="1:14" x14ac:dyDescent="0.3">
      <c r="A45" s="7" t="s">
        <v>24</v>
      </c>
      <c r="B45" s="14"/>
      <c r="C45" s="15">
        <f t="shared" ref="C45:M45" si="6">C8/B8-1</f>
        <v>0.11296825675355082</v>
      </c>
      <c r="D45" s="15">
        <f t="shared" si="6"/>
        <v>-7.9705665014538574E-2</v>
      </c>
      <c r="E45" s="15">
        <f t="shared" si="6"/>
        <v>-5.8649231533161816E-2</v>
      </c>
      <c r="F45" s="15">
        <f t="shared" si="6"/>
        <v>-4.3140577911458644E-2</v>
      </c>
      <c r="G45" s="15">
        <f t="shared" si="6"/>
        <v>0.37948375329686068</v>
      </c>
      <c r="H45" s="15">
        <f t="shared" si="6"/>
        <v>-0.17380446371145186</v>
      </c>
      <c r="I45" s="15">
        <f t="shared" si="6"/>
        <v>0.12251958168089394</v>
      </c>
      <c r="J45" s="15">
        <f t="shared" si="6"/>
        <v>-4.45048293859307E-2</v>
      </c>
      <c r="K45" s="15">
        <f t="shared" si="6"/>
        <v>-0.11089871925866179</v>
      </c>
      <c r="L45" s="15">
        <f t="shared" si="6"/>
        <v>-0.4135584733564579</v>
      </c>
      <c r="M45" s="15">
        <f t="shared" si="6"/>
        <v>1.3251482152808296</v>
      </c>
    </row>
    <row r="46" spans="1:14" x14ac:dyDescent="0.3">
      <c r="A46" s="7" t="s">
        <v>23</v>
      </c>
      <c r="B46" s="14"/>
      <c r="C46" s="15" t="e">
        <f t="shared" ref="C46:M46" si="7">C9/B9-1</f>
        <v>#DIV/0!</v>
      </c>
      <c r="D46" s="15" t="e">
        <f t="shared" si="7"/>
        <v>#DIV/0!</v>
      </c>
      <c r="E46" s="15">
        <f t="shared" si="7"/>
        <v>-1</v>
      </c>
      <c r="F46" s="15" t="e">
        <f t="shared" si="7"/>
        <v>#DIV/0!</v>
      </c>
      <c r="G46" s="15" t="e">
        <f t="shared" si="7"/>
        <v>#DIV/0!</v>
      </c>
      <c r="H46" s="15">
        <f t="shared" si="7"/>
        <v>-1</v>
      </c>
      <c r="I46" s="15" t="e">
        <f t="shared" si="7"/>
        <v>#DIV/0!</v>
      </c>
      <c r="J46" s="15">
        <f t="shared" si="7"/>
        <v>-1</v>
      </c>
      <c r="K46" s="15" t="e">
        <f t="shared" si="7"/>
        <v>#DIV/0!</v>
      </c>
      <c r="L46" s="15">
        <f t="shared" si="7"/>
        <v>42.939930151338764</v>
      </c>
      <c r="M46" s="15">
        <f t="shared" si="7"/>
        <v>-0.99321091340702194</v>
      </c>
    </row>
    <row r="47" spans="1:14" x14ac:dyDescent="0.3">
      <c r="A47" s="7" t="s">
        <v>22</v>
      </c>
      <c r="B47" s="14"/>
      <c r="C47" s="15">
        <f t="shared" ref="C47:M47" si="8">C10/B10-1</f>
        <v>11.088481348062261</v>
      </c>
      <c r="D47" s="15">
        <f t="shared" si="8"/>
        <v>-0.93952512053800052</v>
      </c>
      <c r="E47" s="15">
        <f t="shared" si="8"/>
        <v>4.0664960580127341</v>
      </c>
      <c r="F47" s="15">
        <f t="shared" si="8"/>
        <v>1.7082809681163309</v>
      </c>
      <c r="G47" s="15">
        <f t="shared" si="8"/>
        <v>-0.85572558626466555</v>
      </c>
      <c r="H47" s="15">
        <f t="shared" si="8"/>
        <v>3.8869535999785843</v>
      </c>
      <c r="I47" s="15">
        <f t="shared" si="8"/>
        <v>9.6392436294378436E-2</v>
      </c>
      <c r="J47" s="15">
        <f t="shared" si="8"/>
        <v>3.017139455782325E-2</v>
      </c>
      <c r="K47" s="15">
        <f t="shared" si="8"/>
        <v>-0.64009799703430903</v>
      </c>
      <c r="L47" s="15">
        <f t="shared" si="8"/>
        <v>-0.69756721930254451</v>
      </c>
      <c r="M47" s="15">
        <f t="shared" si="8"/>
        <v>1.2833452849396414</v>
      </c>
    </row>
    <row r="48" spans="1:14" x14ac:dyDescent="0.3">
      <c r="A48" s="7" t="s">
        <v>21</v>
      </c>
      <c r="B48" s="14"/>
      <c r="C48" s="15">
        <f t="shared" ref="C48:M48" si="9">C11/B11-1</f>
        <v>-1</v>
      </c>
      <c r="D48" s="15" t="e">
        <f t="shared" si="9"/>
        <v>#DIV/0!</v>
      </c>
      <c r="E48" s="15">
        <f t="shared" si="9"/>
        <v>-1.4271994150873657E-2</v>
      </c>
      <c r="F48" s="15">
        <f t="shared" si="9"/>
        <v>-0.73479521189519836</v>
      </c>
      <c r="G48" s="15">
        <f t="shared" si="9"/>
        <v>-0.96424527246368175</v>
      </c>
      <c r="H48" s="15">
        <f t="shared" si="9"/>
        <v>-1</v>
      </c>
      <c r="I48" s="15" t="e">
        <f t="shared" si="9"/>
        <v>#DIV/0!</v>
      </c>
      <c r="J48" s="15">
        <f t="shared" si="9"/>
        <v>-1</v>
      </c>
      <c r="K48" s="15" t="e">
        <f t="shared" si="9"/>
        <v>#DIV/0!</v>
      </c>
      <c r="L48" s="15" t="e">
        <f t="shared" si="9"/>
        <v>#DIV/0!</v>
      </c>
      <c r="M48" s="15" t="e">
        <f t="shared" si="9"/>
        <v>#DIV/0!</v>
      </c>
    </row>
    <row r="49" spans="1:13" x14ac:dyDescent="0.3">
      <c r="A49" s="7" t="s">
        <v>20</v>
      </c>
      <c r="B49" s="14"/>
      <c r="C49" s="15">
        <f t="shared" ref="C49:M49" si="10">C12/B12-1</f>
        <v>-7.4842189425539107E-2</v>
      </c>
      <c r="D49" s="15">
        <f t="shared" si="10"/>
        <v>-0.10336848569844026</v>
      </c>
      <c r="E49" s="15">
        <f t="shared" si="10"/>
        <v>0.55507239831093402</v>
      </c>
      <c r="F49" s="15">
        <f t="shared" si="10"/>
        <v>-7.4877824746265254E-2</v>
      </c>
      <c r="G49" s="15">
        <f t="shared" si="10"/>
        <v>0.41231518733570027</v>
      </c>
      <c r="H49" s="15">
        <f t="shared" si="10"/>
        <v>-0.28324352105497574</v>
      </c>
      <c r="I49" s="15">
        <f t="shared" si="10"/>
        <v>0.26423524342160287</v>
      </c>
      <c r="J49" s="15">
        <f t="shared" si="10"/>
        <v>5.9512426679410479E-2</v>
      </c>
      <c r="K49" s="15">
        <f t="shared" si="10"/>
        <v>-0.50599850945609459</v>
      </c>
      <c r="L49" s="15">
        <f t="shared" si="10"/>
        <v>5.9372943534323541E-2</v>
      </c>
      <c r="M49" s="15">
        <f t="shared" si="10"/>
        <v>0.35644063192475817</v>
      </c>
    </row>
    <row r="50" spans="1:13" x14ac:dyDescent="0.3">
      <c r="A50" s="7" t="s">
        <v>19</v>
      </c>
      <c r="B50" s="14"/>
      <c r="C50" s="15" t="e">
        <f t="shared" ref="C50:M50" si="11">C13/B13-1</f>
        <v>#DIV/0!</v>
      </c>
      <c r="D50" s="15" t="e">
        <f t="shared" si="11"/>
        <v>#DIV/0!</v>
      </c>
      <c r="E50" s="15" t="e">
        <f t="shared" si="11"/>
        <v>#DIV/0!</v>
      </c>
      <c r="F50" s="15" t="e">
        <f t="shared" si="11"/>
        <v>#DIV/0!</v>
      </c>
      <c r="G50" s="15" t="e">
        <f t="shared" si="11"/>
        <v>#DIV/0!</v>
      </c>
      <c r="H50" s="15">
        <f t="shared" si="11"/>
        <v>-1</v>
      </c>
      <c r="I50" s="15" t="e">
        <f t="shared" si="11"/>
        <v>#DIV/0!</v>
      </c>
      <c r="J50" s="15">
        <f t="shared" si="11"/>
        <v>-1</v>
      </c>
      <c r="K50" s="15" t="e">
        <f t="shared" si="11"/>
        <v>#DIV/0!</v>
      </c>
      <c r="L50" s="15" t="e">
        <f t="shared" si="11"/>
        <v>#DIV/0!</v>
      </c>
      <c r="M50" s="15" t="e">
        <f t="shared" si="11"/>
        <v>#DIV/0!</v>
      </c>
    </row>
    <row r="51" spans="1:13" x14ac:dyDescent="0.3">
      <c r="A51" s="7" t="s">
        <v>18</v>
      </c>
      <c r="B51" s="14"/>
      <c r="C51" s="15">
        <f t="shared" ref="C51:M51" si="12">C14/B14-1</f>
        <v>1.1495913804917168</v>
      </c>
      <c r="D51" s="15">
        <f t="shared" si="12"/>
        <v>0.29884997939681557</v>
      </c>
      <c r="E51" s="15">
        <f t="shared" si="12"/>
        <v>-0.74032182085429588</v>
      </c>
      <c r="F51" s="15">
        <f t="shared" si="12"/>
        <v>2.0699115941357262</v>
      </c>
      <c r="G51" s="15">
        <f t="shared" si="12"/>
        <v>-0.1362547892237207</v>
      </c>
      <c r="H51" s="15">
        <f t="shared" si="12"/>
        <v>-0.47926501374241515</v>
      </c>
      <c r="I51" s="15">
        <f t="shared" si="12"/>
        <v>0.39553416047187917</v>
      </c>
      <c r="J51" s="15">
        <f t="shared" si="12"/>
        <v>-0.19936825393091706</v>
      </c>
      <c r="K51" s="15">
        <f t="shared" si="12"/>
        <v>0.10626495313746287</v>
      </c>
      <c r="L51" s="15">
        <f t="shared" si="12"/>
        <v>-0.55852926416168014</v>
      </c>
      <c r="M51" s="15">
        <f t="shared" si="12"/>
        <v>1.0260373094069926</v>
      </c>
    </row>
    <row r="52" spans="1:13" x14ac:dyDescent="0.3">
      <c r="A52" s="7" t="s">
        <v>17</v>
      </c>
      <c r="B52" s="14"/>
      <c r="C52" s="15">
        <f t="shared" ref="C52:M52" si="13">C15/B15-1</f>
        <v>-0.22350435825906856</v>
      </c>
      <c r="D52" s="15">
        <f t="shared" si="13"/>
        <v>7.7726300889422228E-2</v>
      </c>
      <c r="E52" s="15">
        <f t="shared" si="13"/>
        <v>0.33221631844783994</v>
      </c>
      <c r="F52" s="15">
        <f t="shared" si="13"/>
        <v>-0.13131207721243232</v>
      </c>
      <c r="G52" s="15">
        <f t="shared" si="13"/>
        <v>3.2830418323072097E-2</v>
      </c>
      <c r="H52" s="15">
        <f t="shared" si="13"/>
        <v>-0.20370974036408707</v>
      </c>
      <c r="I52" s="15">
        <f t="shared" si="13"/>
        <v>-0.87314821221276628</v>
      </c>
      <c r="J52" s="15">
        <f t="shared" si="13"/>
        <v>12.083997454622587</v>
      </c>
      <c r="K52" s="15">
        <f t="shared" si="13"/>
        <v>-0.5904501082714777</v>
      </c>
      <c r="L52" s="15">
        <f t="shared" si="13"/>
        <v>1.4349332013854577E-2</v>
      </c>
      <c r="M52" s="15">
        <f t="shared" si="13"/>
        <v>0.75460905923344934</v>
      </c>
    </row>
    <row r="53" spans="1:13" x14ac:dyDescent="0.3">
      <c r="A53" s="7" t="s">
        <v>16</v>
      </c>
      <c r="B53" s="14"/>
      <c r="C53" s="15">
        <f t="shared" ref="C53:M53" si="14">C16/B16-1</f>
        <v>-6.9655069411834192E-2</v>
      </c>
      <c r="D53" s="15">
        <f t="shared" si="14"/>
        <v>0.12023240052717843</v>
      </c>
      <c r="E53" s="15">
        <f t="shared" si="14"/>
        <v>0.87879032639360166</v>
      </c>
      <c r="F53" s="15">
        <f t="shared" si="14"/>
        <v>-0.48679722741260134</v>
      </c>
      <c r="G53" s="15">
        <f t="shared" si="14"/>
        <v>-0.18502539271688812</v>
      </c>
      <c r="H53" s="15">
        <f t="shared" si="14"/>
        <v>0.24819303310889507</v>
      </c>
      <c r="I53" s="15">
        <f t="shared" si="14"/>
        <v>-0.1161663104789864</v>
      </c>
      <c r="J53" s="15">
        <f t="shared" si="14"/>
        <v>2.4553521514277143E-2</v>
      </c>
      <c r="K53" s="15">
        <f t="shared" si="14"/>
        <v>-6.8076418522460824E-2</v>
      </c>
      <c r="L53" s="15">
        <f t="shared" si="14"/>
        <v>0.11828978492097808</v>
      </c>
      <c r="M53" s="15">
        <f t="shared" si="14"/>
        <v>0.13384083150314496</v>
      </c>
    </row>
    <row r="54" spans="1:13" x14ac:dyDescent="0.3">
      <c r="A54" s="7" t="s">
        <v>15</v>
      </c>
      <c r="B54" s="14"/>
      <c r="C54" s="15">
        <f t="shared" ref="C54:M54" si="15">C17/B17-1</f>
        <v>-0.42122713030222936</v>
      </c>
      <c r="D54" s="15">
        <f t="shared" si="15"/>
        <v>9.2724404885017542E-2</v>
      </c>
      <c r="E54" s="15">
        <f t="shared" si="15"/>
        <v>-0.29372526957203537</v>
      </c>
      <c r="F54" s="15">
        <f t="shared" si="15"/>
        <v>-0.13321706585702975</v>
      </c>
      <c r="G54" s="15">
        <f t="shared" si="15"/>
        <v>0.19306022314760685</v>
      </c>
      <c r="H54" s="15">
        <f t="shared" si="15"/>
        <v>0.80593150582036643</v>
      </c>
      <c r="I54" s="15">
        <f t="shared" si="15"/>
        <v>6.3518304215447463E-2</v>
      </c>
      <c r="J54" s="15">
        <f t="shared" si="15"/>
        <v>-0.51965607473553832</v>
      </c>
      <c r="K54" s="15">
        <f t="shared" si="15"/>
        <v>0.12548821247953224</v>
      </c>
      <c r="L54" s="15">
        <f t="shared" si="15"/>
        <v>0.28194249495326029</v>
      </c>
      <c r="M54" s="15">
        <f t="shared" si="15"/>
        <v>-0.32406196203744286</v>
      </c>
    </row>
    <row r="55" spans="1:13" x14ac:dyDescent="0.3">
      <c r="A55" s="7" t="s">
        <v>14</v>
      </c>
      <c r="B55" s="14"/>
      <c r="C55" s="15">
        <f t="shared" ref="C55:M55" si="16">C18/B18-1</f>
        <v>8.3088773707995056E-2</v>
      </c>
      <c r="D55" s="15">
        <f t="shared" si="16"/>
        <v>0.95402584908585242</v>
      </c>
      <c r="E55" s="15">
        <f t="shared" si="16"/>
        <v>-0.45431582922352187</v>
      </c>
      <c r="F55" s="15">
        <f t="shared" si="16"/>
        <v>6.8849080543991636E-2</v>
      </c>
      <c r="G55" s="15">
        <f t="shared" si="16"/>
        <v>7.5957178797944946E-2</v>
      </c>
      <c r="H55" s="15">
        <f t="shared" si="16"/>
        <v>1.5971565477856942E-4</v>
      </c>
      <c r="I55" s="15">
        <f t="shared" si="16"/>
        <v>-0.16912928321481424</v>
      </c>
      <c r="J55" s="15">
        <f t="shared" si="16"/>
        <v>3.5601479978994321E-2</v>
      </c>
      <c r="K55" s="15">
        <f t="shared" si="16"/>
        <v>-0.10696544307725608</v>
      </c>
      <c r="L55" s="15">
        <f t="shared" si="16"/>
        <v>0.36345189140068079</v>
      </c>
      <c r="M55" s="15">
        <f t="shared" si="16"/>
        <v>-0.1767561895398776</v>
      </c>
    </row>
    <row r="56" spans="1:13" x14ac:dyDescent="0.3">
      <c r="A56" s="7" t="s">
        <v>13</v>
      </c>
      <c r="B56" s="14"/>
      <c r="C56" s="15">
        <f t="shared" ref="C56:M56" si="17">C19/B19-1</f>
        <v>-1</v>
      </c>
      <c r="D56" s="15" t="e">
        <f t="shared" si="17"/>
        <v>#DIV/0!</v>
      </c>
      <c r="E56" s="15">
        <f t="shared" si="17"/>
        <v>-0.31226838028495818</v>
      </c>
      <c r="F56" s="15">
        <f t="shared" si="17"/>
        <v>6.3320544629708264E-2</v>
      </c>
      <c r="G56" s="15">
        <f t="shared" si="17"/>
        <v>-1</v>
      </c>
      <c r="H56" s="15" t="e">
        <f t="shared" si="17"/>
        <v>#DIV/0!</v>
      </c>
      <c r="I56" s="15">
        <f t="shared" si="17"/>
        <v>-0.2210313317188044</v>
      </c>
      <c r="J56" s="15">
        <f t="shared" si="17"/>
        <v>-4.3735985052503423E-2</v>
      </c>
      <c r="K56" s="15">
        <f t="shared" si="17"/>
        <v>-1</v>
      </c>
      <c r="L56" s="15" t="e">
        <f t="shared" si="17"/>
        <v>#DIV/0!</v>
      </c>
      <c r="M56" s="15">
        <f t="shared" si="17"/>
        <v>-1</v>
      </c>
    </row>
    <row r="57" spans="1:13" x14ac:dyDescent="0.3">
      <c r="A57" s="7" t="s">
        <v>12</v>
      </c>
      <c r="B57" s="14"/>
      <c r="C57" s="15" t="e">
        <f t="shared" ref="C57:M57" si="18">C20/B20-1</f>
        <v>#DIV/0!</v>
      </c>
      <c r="D57" s="15" t="e">
        <f t="shared" si="18"/>
        <v>#DIV/0!</v>
      </c>
      <c r="E57" s="15" t="e">
        <f t="shared" si="18"/>
        <v>#DIV/0!</v>
      </c>
      <c r="F57" s="15" t="e">
        <f t="shared" si="18"/>
        <v>#DIV/0!</v>
      </c>
      <c r="G57" s="15" t="e">
        <f t="shared" si="18"/>
        <v>#DIV/0!</v>
      </c>
      <c r="H57" s="15" t="e">
        <f t="shared" si="18"/>
        <v>#DIV/0!</v>
      </c>
      <c r="I57" s="15" t="e">
        <f t="shared" si="18"/>
        <v>#DIV/0!</v>
      </c>
      <c r="J57" s="15" t="e">
        <f t="shared" si="18"/>
        <v>#DIV/0!</v>
      </c>
      <c r="K57" s="15" t="e">
        <f t="shared" si="18"/>
        <v>#DIV/0!</v>
      </c>
      <c r="L57" s="15" t="e">
        <f t="shared" si="18"/>
        <v>#DIV/0!</v>
      </c>
      <c r="M57" s="15" t="e">
        <f t="shared" si="18"/>
        <v>#DIV/0!</v>
      </c>
    </row>
    <row r="58" spans="1:13" x14ac:dyDescent="0.3">
      <c r="A58" s="7" t="s">
        <v>49</v>
      </c>
      <c r="B58" s="14"/>
      <c r="C58" s="15" t="e">
        <f t="shared" ref="C58:M58" si="19">C21/B21-1</f>
        <v>#DIV/0!</v>
      </c>
      <c r="D58" s="15" t="e">
        <f t="shared" si="19"/>
        <v>#DIV/0!</v>
      </c>
      <c r="E58" s="15" t="e">
        <f t="shared" si="19"/>
        <v>#DIV/0!</v>
      </c>
      <c r="F58" s="15" t="e">
        <f t="shared" si="19"/>
        <v>#DIV/0!</v>
      </c>
      <c r="G58" s="15" t="e">
        <f t="shared" si="19"/>
        <v>#DIV/0!</v>
      </c>
      <c r="H58" s="15">
        <f t="shared" si="19"/>
        <v>-1</v>
      </c>
      <c r="I58" s="15" t="e">
        <f t="shared" si="19"/>
        <v>#DIV/0!</v>
      </c>
      <c r="J58" s="15">
        <f t="shared" si="19"/>
        <v>-1</v>
      </c>
      <c r="K58" s="15" t="e">
        <f t="shared" si="19"/>
        <v>#DIV/0!</v>
      </c>
      <c r="L58" s="15" t="e">
        <f t="shared" si="19"/>
        <v>#DIV/0!</v>
      </c>
      <c r="M58" s="15" t="e">
        <f t="shared" si="19"/>
        <v>#DIV/0!</v>
      </c>
    </row>
    <row r="59" spans="1:13" x14ac:dyDescent="0.3">
      <c r="A59" s="7" t="s">
        <v>50</v>
      </c>
      <c r="B59" s="14"/>
      <c r="C59" s="15" t="e">
        <f t="shared" ref="C59:M59" si="20">C22/B22-1</f>
        <v>#DIV/0!</v>
      </c>
      <c r="D59" s="15" t="e">
        <f t="shared" si="20"/>
        <v>#DIV/0!</v>
      </c>
      <c r="E59" s="15" t="e">
        <f t="shared" si="20"/>
        <v>#DIV/0!</v>
      </c>
      <c r="F59" s="15" t="e">
        <f t="shared" si="20"/>
        <v>#DIV/0!</v>
      </c>
      <c r="G59" s="15" t="e">
        <f t="shared" si="20"/>
        <v>#DIV/0!</v>
      </c>
      <c r="H59" s="15" t="e">
        <f t="shared" si="20"/>
        <v>#DIV/0!</v>
      </c>
      <c r="I59" s="15" t="e">
        <f t="shared" si="20"/>
        <v>#DIV/0!</v>
      </c>
      <c r="J59" s="15" t="e">
        <f t="shared" si="20"/>
        <v>#DIV/0!</v>
      </c>
      <c r="K59" s="15" t="e">
        <f t="shared" si="20"/>
        <v>#DIV/0!</v>
      </c>
      <c r="L59" s="15" t="e">
        <f t="shared" si="20"/>
        <v>#DIV/0!</v>
      </c>
      <c r="M59" s="15" t="e">
        <f t="shared" si="20"/>
        <v>#DIV/0!</v>
      </c>
    </row>
    <row r="60" spans="1:13" x14ac:dyDescent="0.3">
      <c r="A60" s="7" t="s">
        <v>11</v>
      </c>
      <c r="B60" s="14"/>
      <c r="C60" s="15">
        <f t="shared" ref="C60:M71" si="21">C23/B23-1</f>
        <v>-0.32681762553614724</v>
      </c>
      <c r="D60" s="15">
        <f t="shared" si="21"/>
        <v>-0.47973343609989094</v>
      </c>
      <c r="E60" s="15">
        <f t="shared" si="21"/>
        <v>2.9597468386683756E-2</v>
      </c>
      <c r="F60" s="15">
        <f t="shared" si="21"/>
        <v>3.6686562056176868</v>
      </c>
      <c r="G60" s="15">
        <f t="shared" si="21"/>
        <v>-0.4174890792201934</v>
      </c>
      <c r="H60" s="15">
        <f t="shared" si="21"/>
        <v>-0.55866908587905151</v>
      </c>
      <c r="I60" s="15">
        <f t="shared" si="21"/>
        <v>0.76361355971178901</v>
      </c>
      <c r="J60" s="15">
        <f t="shared" si="21"/>
        <v>-0.88828785424612922</v>
      </c>
      <c r="K60" s="15">
        <f t="shared" si="21"/>
        <v>5.6627731288112262</v>
      </c>
      <c r="L60" s="15">
        <f t="shared" si="21"/>
        <v>0.6563483481747463</v>
      </c>
      <c r="M60" s="15">
        <f t="shared" si="21"/>
        <v>0.13026696600857934</v>
      </c>
    </row>
    <row r="61" spans="1:13" x14ac:dyDescent="0.3">
      <c r="A61" s="7" t="s">
        <v>10</v>
      </c>
      <c r="B61" s="14"/>
      <c r="C61" s="15">
        <f t="shared" si="21"/>
        <v>-0.78684015168176313</v>
      </c>
      <c r="D61" s="15">
        <f t="shared" si="21"/>
        <v>1.3935847649110338</v>
      </c>
      <c r="E61" s="15">
        <f t="shared" si="21"/>
        <v>0.68031986621579321</v>
      </c>
      <c r="F61" s="15">
        <f t="shared" si="21"/>
        <v>0.6297444187239889</v>
      </c>
      <c r="G61" s="15">
        <f t="shared" si="21"/>
        <v>0.17080308839641978</v>
      </c>
      <c r="H61" s="15">
        <f t="shared" si="21"/>
        <v>-0.77711333389736137</v>
      </c>
      <c r="I61" s="15">
        <f t="shared" si="21"/>
        <v>3.251424445829965</v>
      </c>
      <c r="J61" s="15">
        <f t="shared" si="21"/>
        <v>-4.7798646757097552E-2</v>
      </c>
      <c r="K61" s="15">
        <f t="shared" si="21"/>
        <v>-0.21491286833911982</v>
      </c>
      <c r="L61" s="15">
        <f t="shared" si="21"/>
        <v>-0.12191480608313621</v>
      </c>
      <c r="M61" s="15">
        <f t="shared" si="21"/>
        <v>0.78601412615778754</v>
      </c>
    </row>
    <row r="62" spans="1:13" x14ac:dyDescent="0.3">
      <c r="A62" s="7" t="s">
        <v>9</v>
      </c>
      <c r="B62" s="14"/>
      <c r="C62" s="15">
        <f t="shared" si="21"/>
        <v>0.27914046333131282</v>
      </c>
      <c r="D62" s="15">
        <f t="shared" si="21"/>
        <v>7.0950550786354816E-2</v>
      </c>
      <c r="E62" s="15">
        <f t="shared" si="21"/>
        <v>-0.65734526703820073</v>
      </c>
      <c r="F62" s="15">
        <f t="shared" si="21"/>
        <v>8.0090815013410976E-2</v>
      </c>
      <c r="G62" s="15">
        <f t="shared" si="21"/>
        <v>0.5029393211093407</v>
      </c>
      <c r="H62" s="15">
        <f t="shared" si="21"/>
        <v>0.98666126341214389</v>
      </c>
      <c r="I62" s="15">
        <f t="shared" si="21"/>
        <v>0.26172878451983328</v>
      </c>
      <c r="J62" s="15">
        <f t="shared" si="21"/>
        <v>2.1958703904325194E-2</v>
      </c>
      <c r="K62" s="15">
        <f t="shared" si="21"/>
        <v>-0.27088726478938896</v>
      </c>
      <c r="L62" s="15">
        <f t="shared" si="21"/>
        <v>-0.60571809952359623</v>
      </c>
      <c r="M62" s="15">
        <f t="shared" si="21"/>
        <v>-2.7375644945589084E-2</v>
      </c>
    </row>
    <row r="63" spans="1:13" x14ac:dyDescent="0.3">
      <c r="A63" s="7" t="s">
        <v>8</v>
      </c>
      <c r="B63" s="14"/>
      <c r="C63" s="15">
        <f t="shared" si="21"/>
        <v>-1</v>
      </c>
      <c r="D63" s="15" t="e">
        <f t="shared" si="21"/>
        <v>#DIV/0!</v>
      </c>
      <c r="E63" s="15" t="e">
        <f t="shared" si="21"/>
        <v>#DIV/0!</v>
      </c>
      <c r="F63" s="15" t="e">
        <f t="shared" si="21"/>
        <v>#DIV/0!</v>
      </c>
      <c r="G63" s="15" t="e">
        <f t="shared" si="21"/>
        <v>#DIV/0!</v>
      </c>
      <c r="H63" s="15" t="e">
        <f t="shared" si="21"/>
        <v>#DIV/0!</v>
      </c>
      <c r="I63" s="15" t="e">
        <f t="shared" si="21"/>
        <v>#DIV/0!</v>
      </c>
      <c r="J63" s="15" t="e">
        <f t="shared" si="21"/>
        <v>#DIV/0!</v>
      </c>
      <c r="K63" s="15" t="e">
        <f t="shared" si="21"/>
        <v>#DIV/0!</v>
      </c>
      <c r="L63" s="15" t="e">
        <f t="shared" si="21"/>
        <v>#DIV/0!</v>
      </c>
      <c r="M63" s="15" t="e">
        <f t="shared" si="21"/>
        <v>#DIV/0!</v>
      </c>
    </row>
    <row r="64" spans="1:13" x14ac:dyDescent="0.3">
      <c r="A64" s="7" t="s">
        <v>7</v>
      </c>
      <c r="B64" s="14"/>
      <c r="C64" s="15">
        <f t="shared" si="21"/>
        <v>-0.88141438539989259</v>
      </c>
      <c r="D64" s="15">
        <f t="shared" si="21"/>
        <v>-5.4996039379879957E-2</v>
      </c>
      <c r="E64" s="15">
        <f t="shared" si="21"/>
        <v>50.011854867680512</v>
      </c>
      <c r="F64" s="15">
        <f t="shared" si="21"/>
        <v>-0.99461267605633807</v>
      </c>
      <c r="G64" s="15">
        <f t="shared" si="21"/>
        <v>807.09829193899793</v>
      </c>
      <c r="H64" s="15">
        <f t="shared" si="21"/>
        <v>-0.86665836148688269</v>
      </c>
      <c r="I64" s="15">
        <f t="shared" ref="D64:M71" si="22">I27/H27-1</f>
        <v>-1</v>
      </c>
      <c r="J64" s="15" t="e">
        <f t="shared" si="22"/>
        <v>#DIV/0!</v>
      </c>
      <c r="K64" s="15">
        <f t="shared" si="22"/>
        <v>-0.65223501199040768</v>
      </c>
      <c r="L64" s="15">
        <f t="shared" si="22"/>
        <v>4.4238094581362315</v>
      </c>
      <c r="M64" s="15">
        <f t="shared" si="22"/>
        <v>1.9948297416989811</v>
      </c>
    </row>
    <row r="65" spans="1:13" x14ac:dyDescent="0.3">
      <c r="A65" s="7" t="s">
        <v>6</v>
      </c>
      <c r="B65" s="14"/>
      <c r="C65" s="15">
        <f t="shared" si="21"/>
        <v>-4.0815729648111754E-2</v>
      </c>
      <c r="D65" s="15">
        <f t="shared" si="22"/>
        <v>0.28637690296230511</v>
      </c>
      <c r="E65" s="15">
        <f t="shared" si="22"/>
        <v>-0.11492100191963006</v>
      </c>
      <c r="F65" s="15">
        <f t="shared" si="22"/>
        <v>-5.2552913464959938E-2</v>
      </c>
      <c r="G65" s="15">
        <f t="shared" si="22"/>
        <v>8.9999810283439841E-2</v>
      </c>
      <c r="H65" s="15">
        <f t="shared" si="22"/>
        <v>-8.4848813647430354E-2</v>
      </c>
      <c r="I65" s="15">
        <f t="shared" si="22"/>
        <v>-0.136897153238833</v>
      </c>
      <c r="J65" s="15">
        <f t="shared" si="22"/>
        <v>-0.1255109653025589</v>
      </c>
      <c r="K65" s="15">
        <f t="shared" si="22"/>
        <v>0.36217772637148049</v>
      </c>
      <c r="L65" s="15">
        <f t="shared" si="22"/>
        <v>-0.1702681834218811</v>
      </c>
      <c r="M65" s="15">
        <f t="shared" si="22"/>
        <v>0.2166935227564406</v>
      </c>
    </row>
    <row r="66" spans="1:13" x14ac:dyDescent="0.3">
      <c r="A66" s="7" t="s">
        <v>5</v>
      </c>
      <c r="B66" s="14"/>
      <c r="C66" s="15">
        <f t="shared" si="21"/>
        <v>-0.26669188555358625</v>
      </c>
      <c r="D66" s="15">
        <f t="shared" si="22"/>
        <v>9.5441964775019983E-2</v>
      </c>
      <c r="E66" s="15">
        <f t="shared" si="22"/>
        <v>-0.18209069198789962</v>
      </c>
      <c r="F66" s="15">
        <f t="shared" si="22"/>
        <v>-1.8587221789396979E-2</v>
      </c>
      <c r="G66" s="15">
        <f t="shared" si="22"/>
        <v>6.7019931597090521E-2</v>
      </c>
      <c r="H66" s="15">
        <f t="shared" si="22"/>
        <v>0.52242598549215935</v>
      </c>
      <c r="I66" s="15">
        <f t="shared" si="22"/>
        <v>-7.9962011333777894E-2</v>
      </c>
      <c r="J66" s="15">
        <f t="shared" si="22"/>
        <v>7.4687702046969395E-3</v>
      </c>
      <c r="K66" s="15">
        <f t="shared" si="22"/>
        <v>0.14765246828800027</v>
      </c>
      <c r="L66" s="15">
        <f t="shared" si="22"/>
        <v>-9.1535746482961478E-2</v>
      </c>
      <c r="M66" s="15">
        <f t="shared" si="22"/>
        <v>-6.1786637004860312E-3</v>
      </c>
    </row>
    <row r="67" spans="1:13" x14ac:dyDescent="0.3">
      <c r="A67" s="7" t="s">
        <v>4</v>
      </c>
      <c r="B67" s="14"/>
      <c r="C67" s="15">
        <f t="shared" si="21"/>
        <v>-4.3743700463566904E-2</v>
      </c>
      <c r="D67" s="15">
        <f t="shared" si="22"/>
        <v>0.41659413855538108</v>
      </c>
      <c r="E67" s="15">
        <f t="shared" si="22"/>
        <v>-0.33947218422223335</v>
      </c>
      <c r="F67" s="15">
        <f t="shared" si="22"/>
        <v>-0.44551595117128628</v>
      </c>
      <c r="G67" s="15">
        <f t="shared" si="22"/>
        <v>1.5242357451762349</v>
      </c>
      <c r="H67" s="15">
        <f t="shared" si="22"/>
        <v>-7.9876555270996796E-2</v>
      </c>
      <c r="I67" s="15">
        <f t="shared" si="22"/>
        <v>-0.13682548360682811</v>
      </c>
      <c r="J67" s="15">
        <f t="shared" si="22"/>
        <v>8.4380500589783081E-2</v>
      </c>
      <c r="K67" s="15">
        <f t="shared" si="22"/>
        <v>-0.66449722054639748</v>
      </c>
      <c r="L67" s="15">
        <f t="shared" si="22"/>
        <v>1.686969284932291</v>
      </c>
      <c r="M67" s="15">
        <f t="shared" si="22"/>
        <v>-0.30587665027333766</v>
      </c>
    </row>
    <row r="68" spans="1:13" x14ac:dyDescent="0.3">
      <c r="A68" s="7" t="s">
        <v>3</v>
      </c>
      <c r="B68" s="14"/>
      <c r="C68" s="15">
        <f t="shared" si="21"/>
        <v>-0.99286793548790309</v>
      </c>
      <c r="D68" s="15">
        <f t="shared" si="22"/>
        <v>13.253842549203373</v>
      </c>
      <c r="E68" s="15">
        <f t="shared" si="22"/>
        <v>85.786479135503342</v>
      </c>
      <c r="F68" s="15">
        <f t="shared" si="22"/>
        <v>1.0397769731795878</v>
      </c>
      <c r="G68" s="15">
        <f t="shared" si="22"/>
        <v>-0.90994737488596433</v>
      </c>
      <c r="H68" s="15">
        <f t="shared" si="22"/>
        <v>-0.69247066761029985</v>
      </c>
      <c r="I68" s="15">
        <f t="shared" si="22"/>
        <v>1.6998379858747286</v>
      </c>
      <c r="J68" s="15">
        <f t="shared" si="22"/>
        <v>-0.986112277121583</v>
      </c>
      <c r="K68" s="15">
        <f t="shared" si="22"/>
        <v>1016.7342979271369</v>
      </c>
      <c r="L68" s="15">
        <f t="shared" si="22"/>
        <v>-0.46597436665280034</v>
      </c>
      <c r="M68" s="15">
        <f t="shared" si="22"/>
        <v>0.11718956266329039</v>
      </c>
    </row>
    <row r="69" spans="1:13" x14ac:dyDescent="0.3">
      <c r="A69" s="7" t="s">
        <v>2</v>
      </c>
      <c r="B69" s="14"/>
      <c r="C69" s="15">
        <f t="shared" si="21"/>
        <v>0.27317342942285339</v>
      </c>
      <c r="D69" s="15">
        <f t="shared" si="22"/>
        <v>1.7296883233582694E-2</v>
      </c>
      <c r="E69" s="15">
        <f t="shared" si="22"/>
        <v>0.91263541191036257</v>
      </c>
      <c r="F69" s="15">
        <f t="shared" si="22"/>
        <v>-0.29182719444751737</v>
      </c>
      <c r="G69" s="15">
        <f t="shared" si="22"/>
        <v>1.0102727164081124</v>
      </c>
      <c r="H69" s="15">
        <f t="shared" si="22"/>
        <v>-0.52863721957668142</v>
      </c>
      <c r="I69" s="15">
        <f t="shared" si="22"/>
        <v>0.32421063115504145</v>
      </c>
      <c r="J69" s="15">
        <f t="shared" si="22"/>
        <v>-1.4423592607175073E-2</v>
      </c>
      <c r="K69" s="15">
        <f t="shared" si="22"/>
        <v>-4.4706714379678658E-2</v>
      </c>
      <c r="L69" s="15">
        <f t="shared" si="22"/>
        <v>-0.33955234301344395</v>
      </c>
      <c r="M69" s="15">
        <f t="shared" si="22"/>
        <v>0.3882678672138693</v>
      </c>
    </row>
    <row r="70" spans="1:13" x14ac:dyDescent="0.3">
      <c r="A70" s="7" t="s">
        <v>1</v>
      </c>
      <c r="B70" s="14"/>
      <c r="C70" s="15">
        <f t="shared" si="21"/>
        <v>-0.26039962990070631</v>
      </c>
      <c r="D70" s="15">
        <f t="shared" si="22"/>
        <v>0.11097945828405131</v>
      </c>
      <c r="E70" s="15">
        <f t="shared" si="22"/>
        <v>-2.3273491111373223E-2</v>
      </c>
      <c r="F70" s="15">
        <f t="shared" si="22"/>
        <v>2.7280801346154959E-2</v>
      </c>
      <c r="G70" s="15">
        <f t="shared" si="22"/>
        <v>-4.5164249791214806E-2</v>
      </c>
      <c r="H70" s="15">
        <f t="shared" si="22"/>
        <v>0.18595287199757449</v>
      </c>
      <c r="I70" s="15">
        <f t="shared" si="22"/>
        <v>-8.8627776737045139E-2</v>
      </c>
      <c r="J70" s="15">
        <f t="shared" si="22"/>
        <v>2.4326963577746552E-2</v>
      </c>
      <c r="K70" s="15">
        <f t="shared" si="22"/>
        <v>-2.557504662051846E-4</v>
      </c>
      <c r="L70" s="15">
        <f t="shared" si="22"/>
        <v>-3.3843202304707609E-2</v>
      </c>
      <c r="M70" s="15">
        <f t="shared" si="22"/>
        <v>-7.4192509483329561E-3</v>
      </c>
    </row>
    <row r="71" spans="1:13" ht="15" thickBot="1" x14ac:dyDescent="0.35">
      <c r="A71" s="7" t="s">
        <v>0</v>
      </c>
      <c r="B71" s="14"/>
      <c r="C71" s="15">
        <f t="shared" si="21"/>
        <v>-6.7975466945436769E-2</v>
      </c>
      <c r="D71" s="15">
        <f t="shared" si="22"/>
        <v>0.43596133528675085</v>
      </c>
      <c r="E71" s="15">
        <f t="shared" si="22"/>
        <v>-0.39728900074382067</v>
      </c>
      <c r="F71" s="15">
        <f t="shared" si="22"/>
        <v>-0.35805311146866603</v>
      </c>
      <c r="G71" s="15">
        <f t="shared" si="22"/>
        <v>0.56550104564714632</v>
      </c>
      <c r="H71" s="15">
        <f t="shared" si="22"/>
        <v>-0.13430933816586332</v>
      </c>
      <c r="I71" s="15">
        <f t="shared" si="22"/>
        <v>0.13227163800131159</v>
      </c>
      <c r="J71" s="15">
        <f t="shared" si="22"/>
        <v>-0.16902251529120538</v>
      </c>
      <c r="K71" s="15">
        <f t="shared" si="22"/>
        <v>0.25894724749964704</v>
      </c>
      <c r="L71" s="15">
        <f t="shared" si="22"/>
        <v>0.18464127830459631</v>
      </c>
      <c r="M71" s="15">
        <f t="shared" si="22"/>
        <v>-0.19857087054505351</v>
      </c>
    </row>
    <row r="72" spans="1:13" ht="15" thickBot="1" x14ac:dyDescent="0.35">
      <c r="A72" s="16" t="s">
        <v>35</v>
      </c>
      <c r="B72" s="17"/>
      <c r="C72" s="18">
        <f t="shared" ref="C72:M72" si="23">C35/B35-1</f>
        <v>-0.16094003911178756</v>
      </c>
      <c r="D72" s="18">
        <f t="shared" si="23"/>
        <v>0.31210584327924451</v>
      </c>
      <c r="E72" s="18">
        <f t="shared" si="23"/>
        <v>-0.13779298582960042</v>
      </c>
      <c r="F72" s="18">
        <f t="shared" si="23"/>
        <v>-4.8067331948731362E-2</v>
      </c>
      <c r="G72" s="18">
        <f t="shared" si="23"/>
        <v>0.19102442233467998</v>
      </c>
      <c r="H72" s="18">
        <f t="shared" si="23"/>
        <v>-5.7124035896057745E-2</v>
      </c>
      <c r="I72" s="18">
        <f t="shared" si="23"/>
        <v>-3.5846044253222242E-2</v>
      </c>
      <c r="J72" s="18">
        <f t="shared" si="23"/>
        <v>-1.3312456110698201E-2</v>
      </c>
      <c r="K72" s="18">
        <f t="shared" si="23"/>
        <v>-3.0133977752770935E-3</v>
      </c>
      <c r="L72" s="18">
        <f t="shared" si="23"/>
        <v>1.7011586567642123E-2</v>
      </c>
      <c r="M72" s="18">
        <f t="shared" si="23"/>
        <v>1.9656917216832381E-2</v>
      </c>
    </row>
  </sheetData>
  <sortState ref="A5:N62">
    <sortCondition ref="A5"/>
  </sortState>
  <mergeCells count="3">
    <mergeCell ref="B2:M2"/>
    <mergeCell ref="A1:N1"/>
    <mergeCell ref="N2:N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Impo Puerto Peso 2015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Niza Magaña</dc:creator>
  <cp:lastModifiedBy>Felix Alfonso Hidalgo</cp:lastModifiedBy>
  <cp:lastPrinted>2019-02-25T18:06:22Z</cp:lastPrinted>
  <dcterms:created xsi:type="dcterms:W3CDTF">2019-01-08T13:56:42Z</dcterms:created>
  <dcterms:modified xsi:type="dcterms:W3CDTF">2019-07-29T19:57:15Z</dcterms:modified>
</cp:coreProperties>
</file>