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20\DICIEMBRE\IMPO\"/>
    </mc:Choice>
  </mc:AlternateContent>
  <xr:revisionPtr revIDLastSave="0" documentId="13_ncr:1_{A8D29271-71FC-4217-8EEB-DDBC94617D8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0" i="1" l="1"/>
  <c r="M40" i="1"/>
  <c r="L41" i="1"/>
  <c r="M41" i="1"/>
  <c r="L42" i="1"/>
  <c r="M42" i="1"/>
  <c r="L43" i="1"/>
  <c r="M43" i="1"/>
  <c r="L44" i="1"/>
  <c r="M44" i="1"/>
  <c r="L45" i="1"/>
  <c r="M45" i="1"/>
  <c r="L46" i="1"/>
  <c r="M46" i="1"/>
  <c r="L47" i="1"/>
  <c r="M47" i="1"/>
  <c r="L48" i="1"/>
  <c r="M48" i="1"/>
  <c r="L49" i="1"/>
  <c r="M49" i="1"/>
  <c r="L50" i="1"/>
  <c r="M50" i="1"/>
  <c r="L51" i="1"/>
  <c r="M51" i="1"/>
  <c r="L52" i="1"/>
  <c r="M52" i="1"/>
  <c r="L53" i="1"/>
  <c r="M53" i="1"/>
  <c r="L54" i="1"/>
  <c r="M54" i="1"/>
  <c r="L55" i="1"/>
  <c r="M55" i="1"/>
  <c r="L56" i="1"/>
  <c r="M56" i="1"/>
  <c r="L57" i="1"/>
  <c r="M57" i="1"/>
  <c r="L58" i="1"/>
  <c r="M58" i="1"/>
  <c r="L59" i="1"/>
  <c r="M59" i="1"/>
  <c r="L60" i="1"/>
  <c r="M60" i="1"/>
  <c r="L61" i="1"/>
  <c r="M61" i="1"/>
  <c r="L62" i="1"/>
  <c r="M62" i="1"/>
  <c r="L63" i="1"/>
  <c r="M63" i="1"/>
  <c r="L64" i="1"/>
  <c r="M64" i="1"/>
  <c r="L65" i="1"/>
  <c r="M65" i="1"/>
  <c r="L66" i="1"/>
  <c r="M66" i="1"/>
  <c r="L67" i="1"/>
  <c r="M67" i="1"/>
  <c r="L35" i="1"/>
  <c r="M35" i="1"/>
  <c r="N35" i="1"/>
  <c r="M68" i="1" l="1"/>
  <c r="D40" i="1"/>
  <c r="E40" i="1"/>
  <c r="F40" i="1"/>
  <c r="G40" i="1"/>
  <c r="H40" i="1"/>
  <c r="I40" i="1"/>
  <c r="J40" i="1"/>
  <c r="K40" i="1"/>
  <c r="D41" i="1"/>
  <c r="E41" i="1"/>
  <c r="F41" i="1"/>
  <c r="G41" i="1"/>
  <c r="H41" i="1"/>
  <c r="I41" i="1"/>
  <c r="J41" i="1"/>
  <c r="K41" i="1"/>
  <c r="D42" i="1"/>
  <c r="E42" i="1"/>
  <c r="F42" i="1"/>
  <c r="G42" i="1"/>
  <c r="H42" i="1"/>
  <c r="I42" i="1"/>
  <c r="J42" i="1"/>
  <c r="K42" i="1"/>
  <c r="D43" i="1"/>
  <c r="E43" i="1"/>
  <c r="F43" i="1"/>
  <c r="G43" i="1"/>
  <c r="H43" i="1"/>
  <c r="I43" i="1"/>
  <c r="J43" i="1"/>
  <c r="K43" i="1"/>
  <c r="D44" i="1"/>
  <c r="E44" i="1"/>
  <c r="F44" i="1"/>
  <c r="G44" i="1"/>
  <c r="H44" i="1"/>
  <c r="I44" i="1"/>
  <c r="J44" i="1"/>
  <c r="K44" i="1"/>
  <c r="D45" i="1"/>
  <c r="E45" i="1"/>
  <c r="F45" i="1"/>
  <c r="G45" i="1"/>
  <c r="H45" i="1"/>
  <c r="I45" i="1"/>
  <c r="J45" i="1"/>
  <c r="K45" i="1"/>
  <c r="D46" i="1"/>
  <c r="E46" i="1"/>
  <c r="F46" i="1"/>
  <c r="G46" i="1"/>
  <c r="H46" i="1"/>
  <c r="I46" i="1"/>
  <c r="J46" i="1"/>
  <c r="K46" i="1"/>
  <c r="D47" i="1"/>
  <c r="E47" i="1"/>
  <c r="F47" i="1"/>
  <c r="G47" i="1"/>
  <c r="H47" i="1"/>
  <c r="I47" i="1"/>
  <c r="J47" i="1"/>
  <c r="K47" i="1"/>
  <c r="D48" i="1"/>
  <c r="E48" i="1"/>
  <c r="F48" i="1"/>
  <c r="G48" i="1"/>
  <c r="H48" i="1"/>
  <c r="I48" i="1"/>
  <c r="J48" i="1"/>
  <c r="K48" i="1"/>
  <c r="D49" i="1"/>
  <c r="E49" i="1"/>
  <c r="F49" i="1"/>
  <c r="G49" i="1"/>
  <c r="H49" i="1"/>
  <c r="I49" i="1"/>
  <c r="J49" i="1"/>
  <c r="K49" i="1"/>
  <c r="D50" i="1"/>
  <c r="E50" i="1"/>
  <c r="F50" i="1"/>
  <c r="G50" i="1"/>
  <c r="H50" i="1"/>
  <c r="I50" i="1"/>
  <c r="J50" i="1"/>
  <c r="K50" i="1"/>
  <c r="D51" i="1"/>
  <c r="E51" i="1"/>
  <c r="F51" i="1"/>
  <c r="G51" i="1"/>
  <c r="H51" i="1"/>
  <c r="I51" i="1"/>
  <c r="J51" i="1"/>
  <c r="K51" i="1"/>
  <c r="D52" i="1"/>
  <c r="E52" i="1"/>
  <c r="F52" i="1"/>
  <c r="G52" i="1"/>
  <c r="H52" i="1"/>
  <c r="I52" i="1"/>
  <c r="J52" i="1"/>
  <c r="K52" i="1"/>
  <c r="D53" i="1"/>
  <c r="E53" i="1"/>
  <c r="F53" i="1"/>
  <c r="G53" i="1"/>
  <c r="H53" i="1"/>
  <c r="I53" i="1"/>
  <c r="J53" i="1"/>
  <c r="K53" i="1"/>
  <c r="D54" i="1"/>
  <c r="E54" i="1"/>
  <c r="F54" i="1"/>
  <c r="G54" i="1"/>
  <c r="H54" i="1"/>
  <c r="I54" i="1"/>
  <c r="J54" i="1"/>
  <c r="K54" i="1"/>
  <c r="D55" i="1"/>
  <c r="E55" i="1"/>
  <c r="F55" i="1"/>
  <c r="G55" i="1"/>
  <c r="H55" i="1"/>
  <c r="I55" i="1"/>
  <c r="J55" i="1"/>
  <c r="K55" i="1"/>
  <c r="D56" i="1"/>
  <c r="E56" i="1"/>
  <c r="F56" i="1"/>
  <c r="G56" i="1"/>
  <c r="H56" i="1"/>
  <c r="I56" i="1"/>
  <c r="J56" i="1"/>
  <c r="K56" i="1"/>
  <c r="D57" i="1"/>
  <c r="E57" i="1"/>
  <c r="F57" i="1"/>
  <c r="G57" i="1"/>
  <c r="H57" i="1"/>
  <c r="I57" i="1"/>
  <c r="J57" i="1"/>
  <c r="K57" i="1"/>
  <c r="D58" i="1"/>
  <c r="E58" i="1"/>
  <c r="F58" i="1"/>
  <c r="G58" i="1"/>
  <c r="H58" i="1"/>
  <c r="I58" i="1"/>
  <c r="J58" i="1"/>
  <c r="K58" i="1"/>
  <c r="D59" i="1"/>
  <c r="E59" i="1"/>
  <c r="F59" i="1"/>
  <c r="G59" i="1"/>
  <c r="H59" i="1"/>
  <c r="I59" i="1"/>
  <c r="J59" i="1"/>
  <c r="K59" i="1"/>
  <c r="D60" i="1"/>
  <c r="E60" i="1"/>
  <c r="F60" i="1"/>
  <c r="G60" i="1"/>
  <c r="H60" i="1"/>
  <c r="I60" i="1"/>
  <c r="J60" i="1"/>
  <c r="K60" i="1"/>
  <c r="D61" i="1"/>
  <c r="E61" i="1"/>
  <c r="F61" i="1"/>
  <c r="G61" i="1"/>
  <c r="H61" i="1"/>
  <c r="I61" i="1"/>
  <c r="J61" i="1"/>
  <c r="K61" i="1"/>
  <c r="D62" i="1"/>
  <c r="E62" i="1"/>
  <c r="F62" i="1"/>
  <c r="G62" i="1"/>
  <c r="H62" i="1"/>
  <c r="I62" i="1"/>
  <c r="J62" i="1"/>
  <c r="K62" i="1"/>
  <c r="D63" i="1"/>
  <c r="E63" i="1"/>
  <c r="F63" i="1"/>
  <c r="G63" i="1"/>
  <c r="H63" i="1"/>
  <c r="I63" i="1"/>
  <c r="J63" i="1"/>
  <c r="K63" i="1"/>
  <c r="D64" i="1"/>
  <c r="E64" i="1"/>
  <c r="F64" i="1"/>
  <c r="G64" i="1"/>
  <c r="H64" i="1"/>
  <c r="I64" i="1"/>
  <c r="J64" i="1"/>
  <c r="K64" i="1"/>
  <c r="D65" i="1"/>
  <c r="E65" i="1"/>
  <c r="F65" i="1"/>
  <c r="G65" i="1"/>
  <c r="H65" i="1"/>
  <c r="I65" i="1"/>
  <c r="J65" i="1"/>
  <c r="K65" i="1"/>
  <c r="D66" i="1"/>
  <c r="E66" i="1"/>
  <c r="F66" i="1"/>
  <c r="G66" i="1"/>
  <c r="H66" i="1"/>
  <c r="I66" i="1"/>
  <c r="J66" i="1"/>
  <c r="K66" i="1"/>
  <c r="D67" i="1"/>
  <c r="E67" i="1"/>
  <c r="F67" i="1"/>
  <c r="G67" i="1"/>
  <c r="H67" i="1"/>
  <c r="I67" i="1"/>
  <c r="J67" i="1"/>
  <c r="K67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K35" i="1" l="1"/>
  <c r="L68" i="1" s="1"/>
  <c r="J35" i="1" l="1"/>
  <c r="K68" i="1" s="1"/>
  <c r="C40" i="1" l="1"/>
  <c r="I35" i="1"/>
  <c r="H35" i="1"/>
  <c r="G35" i="1"/>
  <c r="F35" i="1"/>
  <c r="E35" i="1"/>
  <c r="D35" i="1"/>
  <c r="C35" i="1"/>
  <c r="B35" i="1"/>
  <c r="D68" i="1" l="1"/>
  <c r="I68" i="1"/>
  <c r="G68" i="1"/>
  <c r="C68" i="1"/>
  <c r="E68" i="1"/>
  <c r="F68" i="1"/>
  <c r="H68" i="1"/>
  <c r="J68" i="1"/>
</calcChain>
</file>

<file path=xl/sharedStrings.xml><?xml version="1.0" encoding="utf-8"?>
<sst xmlns="http://schemas.openxmlformats.org/spreadsheetml/2006/main" count="92" uniqueCount="50">
  <si>
    <t>Contacto: info@camport.cl</t>
  </si>
  <si>
    <t>IMPORTACIONES POR LUGAR DE INGRESO</t>
  </si>
  <si>
    <t>Monto CIF en dólares</t>
  </si>
  <si>
    <t>Periodo</t>
  </si>
  <si>
    <t>Lugar de Ingreso (Puerto)</t>
  </si>
  <si>
    <t>ANTOFAGASTA</t>
  </si>
  <si>
    <t>ARICA</t>
  </si>
  <si>
    <t>CABO NEGRO</t>
  </si>
  <si>
    <t>CALBUCO</t>
  </si>
  <si>
    <t>CALDERA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</si>
  <si>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</si>
  <si>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</si>
  <si>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</si>
  <si>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</si>
  <si>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</si>
  <si>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</si>
  <si>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</si>
  <si>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</si>
  <si>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</si>
  <si>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MEJILLONES</t>
  </si>
  <si>
    <t>PATACHE</t>
  </si>
  <si>
    <t>PATILLOS</t>
  </si>
  <si>
    <t>PENCO</t>
  </si>
  <si>
    <t>PUERTO ANGAMOS</t>
  </si>
  <si>
    <t>PUERTO MONTT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</si>
  <si>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</si>
  <si>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</si>
  <si>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</si>
  <si>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</si>
  <si>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</si>
  <si>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</si>
  <si>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</si>
  <si>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</si>
  <si>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TOTAL GENERAL</t>
  </si>
  <si>
    <r>
      <rPr>
        <b/>
        <sz val="8"/>
        <color theme="1"/>
        <rFont val="Arial"/>
        <family val="2"/>
      </rPr>
      <t>Fuente</t>
    </r>
    <r>
      <rPr>
        <sz val="8"/>
        <color theme="1"/>
        <rFont val="Arial"/>
        <family val="2"/>
      </rPr>
      <t>: Elaboración propia en base a información de Aduana (Declaraciones de Ingreso DIN; importaciones a titulo definitivo ajustadas con sus documentos modificatorios)</t>
    </r>
  </si>
  <si>
    <t>Variaciones respecto al mes anterior</t>
  </si>
  <si>
    <t>Enero - 2020</t>
  </si>
  <si>
    <t>Febrero - 2020</t>
  </si>
  <si>
    <t>Marzo - 2020</t>
  </si>
  <si>
    <t>Abril - 2020</t>
  </si>
  <si>
    <t>Mayo - 2020</t>
  </si>
  <si>
    <t>Junio - 2020</t>
  </si>
  <si>
    <t>Julio - 2020</t>
  </si>
  <si>
    <t>Agosto - 2020</t>
  </si>
  <si>
    <t>Septiembre - 2020</t>
  </si>
  <si>
    <t>Octubre - 2020</t>
  </si>
  <si>
    <t>Noviembre - 2020</t>
  </si>
  <si>
    <t>Diciembre - 2020</t>
  </si>
  <si>
    <t>Ene - Dic 2020</t>
  </si>
  <si>
    <t>Fecha última actualización: 02/02/2021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</si>
</sst>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1" fillId="3" borderId="1" xfId="0" applyFont="1" applyFill="1" applyBorder="1" applyAlignment="1"/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6" xfId="0" applyBorder="1"/>
    <xf numFmtId="0" fontId="1" fillId="4" borderId="7" xfId="0" applyFont="1" applyFill="1" applyBorder="1" applyAlignment="1">
      <alignment horizontal="left"/>
    </xf>
    <xf numFmtId="3" fontId="1" fillId="4" borderId="7" xfId="0" applyNumberFormat="1" applyFont="1" applyFill="1" applyBorder="1" applyAlignment="1">
      <alignment horizontal="right"/>
    </xf>
    <xf numFmtId="164" fontId="0" fillId="0" borderId="5" xfId="0" applyNumberFormat="1" applyBorder="1"/>
    <xf numFmtId="164" fontId="0" fillId="0" borderId="6" xfId="0" applyNumberFormat="1" applyBorder="1"/>
    <xf numFmtId="3" fontId="1" fillId="4" borderId="7" xfId="0" applyNumberFormat="1" applyFont="1" applyFill="1" applyBorder="1" applyAlignment="1">
      <alignment horizontal="left"/>
    </xf>
    <xf numFmtId="164" fontId="1" fillId="4" borderId="7" xfId="0" applyNumberFormat="1" applyFont="1" applyFill="1" applyBorder="1" applyAlignment="1">
      <alignment horizontal="right"/>
    </xf>
    <xf numFmtId="0" fontId="0" fillId="0" borderId="0" xfId="0" applyBorder="1"/>
    <xf numFmtId="0" fontId="1" fillId="3" borderId="9" xfId="0" quotePrefix="1" applyFont="1" applyFill="1" applyBorder="1" applyAlignment="1">
      <alignment horizontal="center"/>
    </xf>
    <xf numFmtId="0" fontId="1" fillId="3" borderId="8" xfId="0" quotePrefix="1" applyFont="1" applyFill="1" applyBorder="1" applyAlignment="1">
      <alignment horizontal="center"/>
    </xf>
    <xf numFmtId="0" fontId="1" fillId="3" borderId="8" xfId="0" applyFont="1" applyFill="1" applyBorder="1" applyAlignment="1">
      <alignment horizontal="left"/>
    </xf>
    <xf numFmtId="3" fontId="0" fillId="0" borderId="6" xfId="0" applyNumberFormat="1" applyBorder="1"/>
    <xf numFmtId="3" fontId="0" fillId="0" borderId="5" xfId="0" applyNumberFormat="1" applyBorder="1"/>
    <xf numFmtId="3" fontId="0" fillId="0" borderId="8" xfId="0" applyNumberFormat="1" applyBorder="1"/>
    <xf numFmtId="0" fontId="1" fillId="3" borderId="7" xfId="0" quotePrefix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22861</xdr:rowOff>
    </xdr:from>
    <xdr:ext cx="1508760" cy="521271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508760" cy="5212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2"/>
  <sheetViews>
    <sheetView tabSelected="1" zoomScaleNormal="100" workbookViewId="0">
      <selection activeCell="A36" sqref="A36:N36"/>
    </sheetView>
  </sheetViews>
  <sheetFormatPr baseColWidth="10" defaultColWidth="26.109375" defaultRowHeight="14.4" x14ac:dyDescent="0.3"/>
  <cols>
    <col min="1" max="1" width="26" bestFit="1" customWidth="1"/>
    <col min="2" max="2" width="12.6640625" bestFit="1" customWidth="1"/>
    <col min="3" max="3" width="13" bestFit="1" customWidth="1"/>
    <col min="4" max="9" width="12.66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  <col min="14" max="14" width="13.6640625" bestFit="1" customWidth="1"/>
  </cols>
  <sheetData>
    <row r="1" spans="1:14" x14ac:dyDescent="0.3">
      <c r="A1" s="1"/>
      <c r="B1" s="1"/>
      <c r="C1" s="1"/>
      <c r="D1" s="1"/>
      <c r="E1" s="1"/>
      <c r="F1" s="1"/>
      <c r="G1" s="24" t="s">
        <v>49</v>
      </c>
      <c r="H1" s="24"/>
      <c r="I1" s="24"/>
      <c r="J1" s="1"/>
      <c r="K1" s="1"/>
      <c r="L1" s="1"/>
      <c r="M1" s="1"/>
      <c r="N1" s="1"/>
    </row>
    <row r="2" spans="1:14" x14ac:dyDescent="0.3">
      <c r="A2" s="1"/>
      <c r="B2" s="1"/>
      <c r="C2" s="1"/>
      <c r="D2" s="1"/>
      <c r="E2" s="1"/>
      <c r="F2" s="1"/>
      <c r="G2" s="24" t="s">
        <v>0</v>
      </c>
      <c r="H2" s="24"/>
      <c r="I2" s="24"/>
      <c r="J2" s="1"/>
      <c r="K2" s="1"/>
      <c r="L2" s="1"/>
      <c r="M2" s="1"/>
      <c r="N2" s="1"/>
    </row>
    <row r="3" spans="1:14" ht="15" thickBo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5" thickBot="1" x14ac:dyDescent="0.35">
      <c r="A4" s="2"/>
      <c r="B4" s="21" t="s">
        <v>1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3"/>
    </row>
    <row r="5" spans="1:14" ht="15" thickBot="1" x14ac:dyDescent="0.35">
      <c r="A5" s="2" t="s">
        <v>2</v>
      </c>
      <c r="B5" s="21" t="s">
        <v>3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3"/>
    </row>
    <row r="6" spans="1:14" ht="15" thickBot="1" x14ac:dyDescent="0.35">
      <c r="A6" s="2" t="s">
        <v>4</v>
      </c>
      <c r="B6" s="15" t="s">
        <v>36</v>
      </c>
      <c r="C6" s="15" t="s">
        <v>37</v>
      </c>
      <c r="D6" s="15" t="s">
        <v>38</v>
      </c>
      <c r="E6" s="15" t="s">
        <v>39</v>
      </c>
      <c r="F6" s="14" t="s">
        <v>40</v>
      </c>
      <c r="G6" s="20" t="s">
        <v>41</v>
      </c>
      <c r="H6" s="20" t="s">
        <v>42</v>
      </c>
      <c r="I6" s="20" t="s">
        <v>43</v>
      </c>
      <c r="J6" s="20" t="s">
        <v>44</v>
      </c>
      <c r="K6" s="20" t="s">
        <v>45</v>
      </c>
      <c r="L6" s="20" t="s">
        <v>46</v>
      </c>
      <c r="M6" s="20" t="s">
        <v>47</v>
      </c>
      <c r="N6" s="20" t="s">
        <v>48</v>
      </c>
    </row>
    <row r="7" spans="1:14" x14ac:dyDescent="0.3">
      <c r="A7" s="3" t="s">
        <v>5</v>
      </c>
      <c r="B7" s="17">
        <v>90891880.020000055</v>
      </c>
      <c r="C7" s="17">
        <v>54342379.830000006</v>
      </c>
      <c r="D7" s="17">
        <v>55422162.700000003</v>
      </c>
      <c r="E7" s="17">
        <v>46908037.600000016</v>
      </c>
      <c r="F7" s="17">
        <v>56859852.849999987</v>
      </c>
      <c r="G7" s="17">
        <v>53261879.059999995</v>
      </c>
      <c r="H7" s="17">
        <v>38513410.640000001</v>
      </c>
      <c r="I7" s="17">
        <v>37183575.239999987</v>
      </c>
      <c r="J7" s="17">
        <v>9220163.5800000038</v>
      </c>
      <c r="K7" s="17">
        <v>16668590.120000003</v>
      </c>
      <c r="L7" s="17">
        <v>42978086.549999997</v>
      </c>
      <c r="M7" s="17">
        <v>62961323.979999997</v>
      </c>
      <c r="N7" s="17">
        <v>565211342.17000008</v>
      </c>
    </row>
    <row r="8" spans="1:14" x14ac:dyDescent="0.3">
      <c r="A8" s="4" t="s">
        <v>6</v>
      </c>
      <c r="B8" s="17">
        <v>4384399.1000000006</v>
      </c>
      <c r="C8" s="17">
        <v>3743464.48</v>
      </c>
      <c r="D8" s="17">
        <v>1462281.76</v>
      </c>
      <c r="E8" s="17">
        <v>4984514.3899999987</v>
      </c>
      <c r="F8" s="17">
        <v>2305157.7799999993</v>
      </c>
      <c r="G8" s="17">
        <v>1941794.3700000003</v>
      </c>
      <c r="H8" s="17">
        <v>2679065.86</v>
      </c>
      <c r="I8" s="17">
        <v>3632109.0600000005</v>
      </c>
      <c r="J8" s="17">
        <v>3177547.9</v>
      </c>
      <c r="K8" s="17">
        <v>3126186.08</v>
      </c>
      <c r="L8" s="17">
        <v>4348188.8999999994</v>
      </c>
      <c r="M8" s="17">
        <v>5174416.8600000013</v>
      </c>
      <c r="N8" s="17">
        <v>40959126.539999992</v>
      </c>
    </row>
    <row r="9" spans="1:14" x14ac:dyDescent="0.3">
      <c r="A9" s="4" t="s">
        <v>7</v>
      </c>
      <c r="B9" s="18">
        <v>13305598.779999999</v>
      </c>
      <c r="C9" s="18">
        <v>16546892.5</v>
      </c>
      <c r="D9" s="18">
        <v>10440282.26</v>
      </c>
      <c r="E9" s="18">
        <v>15277754.99</v>
      </c>
      <c r="F9" s="18"/>
      <c r="G9" s="18">
        <v>13210118.42</v>
      </c>
      <c r="H9" s="18">
        <v>7539467.7800000003</v>
      </c>
      <c r="I9" s="18">
        <v>18153985.960000001</v>
      </c>
      <c r="J9" s="18">
        <v>3573778.46</v>
      </c>
      <c r="K9" s="18">
        <v>16520857.57</v>
      </c>
      <c r="L9" s="18"/>
      <c r="M9" s="18">
        <v>15137714.67</v>
      </c>
      <c r="N9" s="17">
        <v>129706451.39</v>
      </c>
    </row>
    <row r="10" spans="1:14" x14ac:dyDescent="0.3">
      <c r="A10" s="4" t="s">
        <v>8</v>
      </c>
      <c r="B10" s="17"/>
      <c r="C10" s="17"/>
      <c r="D10" s="17"/>
      <c r="E10" s="17"/>
      <c r="F10" s="17"/>
      <c r="G10" s="17"/>
      <c r="H10" s="18"/>
      <c r="I10" s="17"/>
      <c r="J10" s="17"/>
      <c r="K10" s="17"/>
      <c r="L10" s="17"/>
      <c r="M10" s="17"/>
      <c r="N10" s="17"/>
    </row>
    <row r="11" spans="1:14" x14ac:dyDescent="0.3">
      <c r="A11" s="4" t="s">
        <v>9</v>
      </c>
      <c r="B11" s="17">
        <v>28226148.799999997</v>
      </c>
      <c r="C11" s="17">
        <v>7494522.5700000003</v>
      </c>
      <c r="D11" s="17">
        <v>11162184.100000001</v>
      </c>
      <c r="E11" s="17">
        <v>6558239.8799999999</v>
      </c>
      <c r="F11" s="17">
        <v>6551714.2199999997</v>
      </c>
      <c r="G11" s="17">
        <v>9950206.6900000013</v>
      </c>
      <c r="H11" s="17">
        <v>15333374.24</v>
      </c>
      <c r="I11" s="17">
        <v>6068204.21</v>
      </c>
      <c r="J11" s="17">
        <v>15221573.510000002</v>
      </c>
      <c r="K11" s="17">
        <v>10885132.609999999</v>
      </c>
      <c r="L11" s="17">
        <v>3750970.1500000004</v>
      </c>
      <c r="M11" s="17">
        <v>18326922.699999999</v>
      </c>
      <c r="N11" s="17">
        <v>139529193.68000001</v>
      </c>
    </row>
    <row r="12" spans="1:14" x14ac:dyDescent="0.3">
      <c r="A12" s="4" t="s">
        <v>10</v>
      </c>
      <c r="B12" s="17"/>
      <c r="C12" s="18"/>
      <c r="D12" s="18"/>
      <c r="E12" s="18"/>
      <c r="F12" s="18"/>
      <c r="G12" s="18"/>
      <c r="H12" s="18">
        <v>35952.22</v>
      </c>
      <c r="I12" s="18">
        <v>338859.9</v>
      </c>
      <c r="J12" s="17">
        <v>25471.89</v>
      </c>
      <c r="K12" s="17"/>
      <c r="L12" s="17"/>
      <c r="M12" s="17">
        <v>40829.040000000001</v>
      </c>
      <c r="N12" s="17">
        <v>441113.05</v>
      </c>
    </row>
    <row r="13" spans="1:14" x14ac:dyDescent="0.3">
      <c r="A13" s="4" t="s">
        <v>11</v>
      </c>
      <c r="B13" s="17">
        <v>7100277.6499999994</v>
      </c>
      <c r="C13" s="17">
        <v>3339270.8600000003</v>
      </c>
      <c r="D13" s="17">
        <v>4054051.0599999996</v>
      </c>
      <c r="E13" s="17">
        <v>1466353.8900000001</v>
      </c>
      <c r="F13" s="17">
        <v>491483.69000000006</v>
      </c>
      <c r="G13" s="17">
        <v>2193682.85</v>
      </c>
      <c r="H13" s="17">
        <v>997660.63</v>
      </c>
      <c r="I13" s="17">
        <v>2491979.54</v>
      </c>
      <c r="J13" s="17">
        <v>3891117.0700000003</v>
      </c>
      <c r="K13" s="17">
        <v>822818.32000000007</v>
      </c>
      <c r="L13" s="17">
        <v>1221364</v>
      </c>
      <c r="M13" s="17">
        <v>2792463.99</v>
      </c>
      <c r="N13" s="17">
        <v>30862523.549999997</v>
      </c>
    </row>
    <row r="14" spans="1:14" x14ac:dyDescent="0.3">
      <c r="A14" s="4" t="s">
        <v>12</v>
      </c>
      <c r="B14" s="17"/>
      <c r="C14" s="17">
        <v>14023401.789999999</v>
      </c>
      <c r="D14" s="17">
        <v>1152831.44</v>
      </c>
      <c r="E14" s="17">
        <v>6737076.7200000007</v>
      </c>
      <c r="F14" s="17">
        <v>1471140</v>
      </c>
      <c r="G14" s="17">
        <v>2848754.24</v>
      </c>
      <c r="H14" s="17">
        <v>7421417.9200000009</v>
      </c>
      <c r="I14" s="17">
        <v>2143259.56</v>
      </c>
      <c r="J14" s="17">
        <v>16441214.359999999</v>
      </c>
      <c r="K14" s="17">
        <v>5755758.3499999996</v>
      </c>
      <c r="L14" s="17">
        <v>1205297.44</v>
      </c>
      <c r="M14" s="17">
        <v>7960532.1800000006</v>
      </c>
      <c r="N14" s="17">
        <v>67160684</v>
      </c>
    </row>
    <row r="15" spans="1:14" x14ac:dyDescent="0.3">
      <c r="A15" s="5" t="s">
        <v>13</v>
      </c>
      <c r="B15" s="17">
        <v>134353630.88000005</v>
      </c>
      <c r="C15" s="17">
        <v>138868634.53000003</v>
      </c>
      <c r="D15" s="17">
        <v>93753992.389999971</v>
      </c>
      <c r="E15" s="17">
        <v>93998687.320000052</v>
      </c>
      <c r="F15" s="17">
        <v>159689267.86999997</v>
      </c>
      <c r="G15" s="17">
        <v>128727075.78000009</v>
      </c>
      <c r="H15" s="17">
        <v>106866259.39000002</v>
      </c>
      <c r="I15" s="17">
        <v>89019116.919999987</v>
      </c>
      <c r="J15" s="17">
        <v>66475741.94000002</v>
      </c>
      <c r="K15" s="17">
        <v>76840207.320000008</v>
      </c>
      <c r="L15" s="17">
        <v>101313820.91000001</v>
      </c>
      <c r="M15" s="17">
        <v>110758320.24000001</v>
      </c>
      <c r="N15" s="17">
        <v>1300664755.4900002</v>
      </c>
    </row>
    <row r="16" spans="1:14" x14ac:dyDescent="0.3">
      <c r="A16" s="5" t="s">
        <v>14</v>
      </c>
      <c r="B16" s="18"/>
      <c r="C16" s="18"/>
      <c r="D16" s="18"/>
      <c r="E16" s="18"/>
      <c r="F16" s="18"/>
      <c r="G16" s="18"/>
      <c r="H16" s="18"/>
      <c r="I16" s="18"/>
      <c r="J16" s="18">
        <v>1126.1200000000001</v>
      </c>
      <c r="K16" s="18"/>
      <c r="L16" s="17"/>
      <c r="M16" s="18"/>
      <c r="N16" s="17">
        <v>1126.1200000000001</v>
      </c>
    </row>
    <row r="17" spans="1:14" x14ac:dyDescent="0.3">
      <c r="A17" s="4" t="s">
        <v>15</v>
      </c>
      <c r="B17" s="17">
        <v>4012240.79</v>
      </c>
      <c r="C17" s="17"/>
      <c r="D17" s="17">
        <v>1408181.43</v>
      </c>
      <c r="E17" s="17">
        <v>1328326.5900000001</v>
      </c>
      <c r="F17" s="17">
        <v>924610.7300000001</v>
      </c>
      <c r="G17" s="17">
        <v>2127763.9900000002</v>
      </c>
      <c r="H17" s="17">
        <v>1043294.4099999999</v>
      </c>
      <c r="I17" s="17">
        <v>1074133.02</v>
      </c>
      <c r="J17" s="17">
        <v>1588430.42</v>
      </c>
      <c r="K17" s="17">
        <v>2183591.42</v>
      </c>
      <c r="L17" s="17">
        <v>462118.65</v>
      </c>
      <c r="M17" s="17">
        <v>2360754.42</v>
      </c>
      <c r="N17" s="17">
        <v>18513445.870000001</v>
      </c>
    </row>
    <row r="18" spans="1:14" x14ac:dyDescent="0.3">
      <c r="A18" s="4" t="s">
        <v>16</v>
      </c>
      <c r="B18" s="17">
        <v>9815225.3399999999</v>
      </c>
      <c r="C18" s="17">
        <v>13881123.27</v>
      </c>
      <c r="D18" s="17">
        <v>22495029.68</v>
      </c>
      <c r="E18" s="17">
        <v>28628793.940000001</v>
      </c>
      <c r="F18" s="17">
        <v>23342961.529999997</v>
      </c>
      <c r="G18" s="17">
        <v>31473246.859999999</v>
      </c>
      <c r="H18" s="17">
        <v>46542036.570000008</v>
      </c>
      <c r="I18" s="17">
        <v>33808066.039999999</v>
      </c>
      <c r="J18" s="17">
        <v>34386013.869999997</v>
      </c>
      <c r="K18" s="17">
        <v>7615936.5200000005</v>
      </c>
      <c r="L18" s="17">
        <v>8188903.6500000004</v>
      </c>
      <c r="M18" s="17">
        <v>9560808.1600000001</v>
      </c>
      <c r="N18" s="17">
        <v>269738145.43000001</v>
      </c>
    </row>
    <row r="19" spans="1:14" x14ac:dyDescent="0.3">
      <c r="A19" s="4" t="s">
        <v>17</v>
      </c>
      <c r="B19" s="17">
        <v>57728191.220000014</v>
      </c>
      <c r="C19" s="17">
        <v>70562044.020000011</v>
      </c>
      <c r="D19" s="17">
        <v>75409262.350000024</v>
      </c>
      <c r="E19" s="17">
        <v>125593040.47999996</v>
      </c>
      <c r="F19" s="17">
        <v>54306975.599999994</v>
      </c>
      <c r="G19" s="17">
        <v>39523564.49000001</v>
      </c>
      <c r="H19" s="17">
        <v>60938890.990000024</v>
      </c>
      <c r="I19" s="17">
        <v>51702377.06000001</v>
      </c>
      <c r="J19" s="17">
        <v>37227920.399999999</v>
      </c>
      <c r="K19" s="17">
        <v>45532082.189999998</v>
      </c>
      <c r="L19" s="17">
        <v>69786945.280000001</v>
      </c>
      <c r="M19" s="17">
        <v>65733901.04999999</v>
      </c>
      <c r="N19" s="17">
        <v>754045195.12999988</v>
      </c>
    </row>
    <row r="20" spans="1:14" x14ac:dyDescent="0.3">
      <c r="A20" s="4" t="s">
        <v>18</v>
      </c>
      <c r="B20" s="17">
        <v>47804260.069999978</v>
      </c>
      <c r="C20" s="17">
        <v>51785372.969999999</v>
      </c>
      <c r="D20" s="17">
        <v>21567183.57</v>
      </c>
      <c r="E20" s="17">
        <v>144113146.84000006</v>
      </c>
      <c r="F20" s="17">
        <v>42908602.690000005</v>
      </c>
      <c r="G20" s="17">
        <v>64972845.609999992</v>
      </c>
      <c r="H20" s="17">
        <v>112174479.46000001</v>
      </c>
      <c r="I20" s="17">
        <v>108821502.25000001</v>
      </c>
      <c r="J20" s="17">
        <v>64742619.259999998</v>
      </c>
      <c r="K20" s="17">
        <v>108394276.78999999</v>
      </c>
      <c r="L20" s="17">
        <v>40694121.880000003</v>
      </c>
      <c r="M20" s="17">
        <v>100895001.00999998</v>
      </c>
      <c r="N20" s="17">
        <v>908873412.39999998</v>
      </c>
    </row>
    <row r="21" spans="1:14" x14ac:dyDescent="0.3">
      <c r="A21" s="4" t="s">
        <v>19</v>
      </c>
      <c r="B21" s="17">
        <v>193133566.00999999</v>
      </c>
      <c r="C21" s="17">
        <v>113821950.76000001</v>
      </c>
      <c r="D21" s="17">
        <v>147363419.37</v>
      </c>
      <c r="E21" s="17">
        <v>114193875.29000001</v>
      </c>
      <c r="F21" s="17">
        <v>93608218.770000026</v>
      </c>
      <c r="G21" s="17">
        <v>121178409.16000001</v>
      </c>
      <c r="H21" s="17">
        <v>118792332.93000001</v>
      </c>
      <c r="I21" s="17">
        <v>91838944.200000003</v>
      </c>
      <c r="J21" s="17">
        <v>96997317.530000001</v>
      </c>
      <c r="K21" s="17">
        <v>101734357.13000003</v>
      </c>
      <c r="L21" s="17">
        <v>92021766.359999985</v>
      </c>
      <c r="M21" s="17">
        <v>155948297.16999999</v>
      </c>
      <c r="N21" s="17">
        <v>1440632454.6800001</v>
      </c>
    </row>
    <row r="22" spans="1:14" x14ac:dyDescent="0.3">
      <c r="A22" s="6" t="s">
        <v>20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7"/>
    </row>
    <row r="23" spans="1:14" x14ac:dyDescent="0.3">
      <c r="A23" s="6" t="s">
        <v>21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7"/>
    </row>
    <row r="24" spans="1:14" x14ac:dyDescent="0.3">
      <c r="A24" s="4" t="s">
        <v>22</v>
      </c>
      <c r="B24" s="17">
        <v>2835712.52</v>
      </c>
      <c r="C24" s="17">
        <v>4590174.6100000003</v>
      </c>
      <c r="D24" s="17">
        <v>3136314.94</v>
      </c>
      <c r="E24" s="17">
        <v>7967947.9199999999</v>
      </c>
      <c r="F24" s="17">
        <v>8251447.5</v>
      </c>
      <c r="G24" s="17">
        <v>7719706.9600000009</v>
      </c>
      <c r="H24" s="17">
        <v>13463151.169999998</v>
      </c>
      <c r="I24" s="17">
        <v>9165415.6300000008</v>
      </c>
      <c r="J24" s="17">
        <v>19938114.350000001</v>
      </c>
      <c r="K24" s="17">
        <v>6378358.1700000009</v>
      </c>
      <c r="L24" s="17">
        <v>9935781.2299999986</v>
      </c>
      <c r="M24" s="17">
        <v>2818660.41</v>
      </c>
      <c r="N24" s="17">
        <v>96200785.410000011</v>
      </c>
    </row>
    <row r="25" spans="1:14" x14ac:dyDescent="0.3">
      <c r="A25" s="4" t="s">
        <v>23</v>
      </c>
      <c r="B25" s="17">
        <v>169943715.15999997</v>
      </c>
      <c r="C25" s="17">
        <v>141395597.80999994</v>
      </c>
      <c r="D25" s="17">
        <v>166109556.37999997</v>
      </c>
      <c r="E25" s="17">
        <v>189243146.90000001</v>
      </c>
      <c r="F25" s="17">
        <v>175035335.46000001</v>
      </c>
      <c r="G25" s="17">
        <v>205148046.12</v>
      </c>
      <c r="H25" s="17">
        <v>205981853.01000005</v>
      </c>
      <c r="I25" s="17">
        <v>270328357.56999999</v>
      </c>
      <c r="J25" s="17">
        <v>348334491.84999996</v>
      </c>
      <c r="K25" s="17">
        <v>220055140.74999994</v>
      </c>
      <c r="L25" s="17">
        <v>211258166.07999998</v>
      </c>
      <c r="M25" s="17">
        <v>142718365.21000001</v>
      </c>
      <c r="N25" s="17">
        <v>2445551772.2999997</v>
      </c>
    </row>
    <row r="26" spans="1:14" x14ac:dyDescent="0.3">
      <c r="A26" s="4" t="s">
        <v>24</v>
      </c>
      <c r="B26" s="17">
        <v>28208362.009999998</v>
      </c>
      <c r="C26" s="17">
        <v>43491474.68</v>
      </c>
      <c r="D26" s="17">
        <v>41084435.090000004</v>
      </c>
      <c r="E26" s="17">
        <v>13278699.73</v>
      </c>
      <c r="F26" s="17">
        <v>21459556.460000001</v>
      </c>
      <c r="G26" s="17">
        <v>20761825.280000001</v>
      </c>
      <c r="H26" s="17">
        <v>23254514.800000001</v>
      </c>
      <c r="I26" s="17">
        <v>34112605.890000001</v>
      </c>
      <c r="J26" s="17">
        <v>49646955.210000001</v>
      </c>
      <c r="K26" s="17">
        <v>31974892.120000005</v>
      </c>
      <c r="L26" s="17">
        <v>61573799.539999999</v>
      </c>
      <c r="M26" s="17">
        <v>12798725.220000001</v>
      </c>
      <c r="N26" s="17">
        <v>381645846.03000003</v>
      </c>
    </row>
    <row r="27" spans="1:14" x14ac:dyDescent="0.3">
      <c r="A27" s="4" t="s">
        <v>25</v>
      </c>
      <c r="B27" s="17">
        <v>10768.95</v>
      </c>
      <c r="C27" s="17">
        <v>74156.37000000001</v>
      </c>
      <c r="D27" s="17"/>
      <c r="E27" s="17">
        <v>3422824.54</v>
      </c>
      <c r="F27" s="18">
        <v>1300000</v>
      </c>
      <c r="G27" s="17">
        <v>10096.220000000001</v>
      </c>
      <c r="H27" s="17">
        <v>175675.37999999998</v>
      </c>
      <c r="I27" s="17">
        <v>105370.12</v>
      </c>
      <c r="J27" s="17">
        <v>341978.79999999993</v>
      </c>
      <c r="K27" s="17"/>
      <c r="L27" s="17"/>
      <c r="M27" s="18">
        <v>365193.67</v>
      </c>
      <c r="N27" s="17">
        <v>5806064.0499999989</v>
      </c>
    </row>
    <row r="28" spans="1:14" x14ac:dyDescent="0.3">
      <c r="A28" s="4" t="s">
        <v>26</v>
      </c>
      <c r="B28" s="17">
        <v>322703360.80999988</v>
      </c>
      <c r="C28" s="17">
        <v>181749311.03000003</v>
      </c>
      <c r="D28" s="17">
        <v>296423384.68000001</v>
      </c>
      <c r="E28" s="17">
        <v>134561007.60999998</v>
      </c>
      <c r="F28" s="17">
        <v>103737531.56999999</v>
      </c>
      <c r="G28" s="17">
        <v>174259282.85999998</v>
      </c>
      <c r="H28" s="17">
        <v>273743656.30000001</v>
      </c>
      <c r="I28" s="17">
        <v>116771421.69000003</v>
      </c>
      <c r="J28" s="17">
        <v>171531565.06999999</v>
      </c>
      <c r="K28" s="17">
        <v>190584830.77999997</v>
      </c>
      <c r="L28" s="17">
        <v>58166132.969999999</v>
      </c>
      <c r="M28" s="17">
        <v>177883351.50999999</v>
      </c>
      <c r="N28" s="17">
        <v>2202114836.8800001</v>
      </c>
    </row>
    <row r="29" spans="1:14" x14ac:dyDescent="0.3">
      <c r="A29" s="4" t="s">
        <v>27</v>
      </c>
      <c r="B29" s="17">
        <v>1925178230.4300001</v>
      </c>
      <c r="C29" s="17">
        <v>1600144680.9599991</v>
      </c>
      <c r="D29" s="17">
        <v>1564886048.5400019</v>
      </c>
      <c r="E29" s="17">
        <v>1680063352.0399983</v>
      </c>
      <c r="F29" s="17">
        <v>1529786782.3800001</v>
      </c>
      <c r="G29" s="17">
        <v>1418035952.5899987</v>
      </c>
      <c r="H29" s="17">
        <v>1744791732.5799985</v>
      </c>
      <c r="I29" s="17">
        <v>1514728265.8400016</v>
      </c>
      <c r="J29" s="17">
        <v>1412716218.599999</v>
      </c>
      <c r="K29" s="17">
        <v>1601879568.78</v>
      </c>
      <c r="L29" s="17">
        <v>1558137528.9799972</v>
      </c>
      <c r="M29" s="17">
        <v>2261260084.6300011</v>
      </c>
      <c r="N29" s="17">
        <v>19811608446.349995</v>
      </c>
    </row>
    <row r="30" spans="1:14" x14ac:dyDescent="0.3">
      <c r="A30" s="4" t="s">
        <v>28</v>
      </c>
      <c r="B30" s="17">
        <v>225743265.22999999</v>
      </c>
      <c r="C30" s="17">
        <v>162351098.5699999</v>
      </c>
      <c r="D30" s="17">
        <v>166123515.76999998</v>
      </c>
      <c r="E30" s="17">
        <v>114843074.86999992</v>
      </c>
      <c r="F30" s="17">
        <v>101923369.67000005</v>
      </c>
      <c r="G30" s="17">
        <v>96695901.850000024</v>
      </c>
      <c r="H30" s="17">
        <v>176201255.99000001</v>
      </c>
      <c r="I30" s="17">
        <v>100257630.65000002</v>
      </c>
      <c r="J30" s="17">
        <v>95537624.309999987</v>
      </c>
      <c r="K30" s="17">
        <v>123430953.99000002</v>
      </c>
      <c r="L30" s="17">
        <v>100338996.74000001</v>
      </c>
      <c r="M30" s="17">
        <v>179435222.66999999</v>
      </c>
      <c r="N30" s="17">
        <v>1642881910.3099999</v>
      </c>
    </row>
    <row r="31" spans="1:14" x14ac:dyDescent="0.3">
      <c r="A31" s="4" t="s">
        <v>29</v>
      </c>
      <c r="B31" s="17">
        <v>270926087.76999998</v>
      </c>
      <c r="C31" s="17">
        <v>193480196.13</v>
      </c>
      <c r="D31" s="17">
        <v>114633096.53999999</v>
      </c>
      <c r="E31" s="17">
        <v>97613814.870000005</v>
      </c>
      <c r="F31" s="17">
        <v>25429429.48</v>
      </c>
      <c r="G31" s="17">
        <v>16207870.549999999</v>
      </c>
      <c r="H31" s="17">
        <v>19739344.469999999</v>
      </c>
      <c r="I31" s="17">
        <v>98525319.149999991</v>
      </c>
      <c r="J31" s="17">
        <v>212056818.03999999</v>
      </c>
      <c r="K31" s="17">
        <v>176272605.02000001</v>
      </c>
      <c r="L31" s="17">
        <v>217825413.06999999</v>
      </c>
      <c r="M31" s="17">
        <v>158063346.22</v>
      </c>
      <c r="N31" s="17">
        <v>1600773341.3099999</v>
      </c>
    </row>
    <row r="32" spans="1:14" x14ac:dyDescent="0.3">
      <c r="A32" s="4" t="s">
        <v>30</v>
      </c>
      <c r="B32" s="17">
        <v>5439284.9000000004</v>
      </c>
      <c r="C32" s="17">
        <v>8316501.4399999995</v>
      </c>
      <c r="D32" s="17">
        <v>328017.69</v>
      </c>
      <c r="E32" s="17"/>
      <c r="F32" s="17">
        <v>7469830.8399999999</v>
      </c>
      <c r="G32" s="18">
        <v>2773767</v>
      </c>
      <c r="H32" s="17">
        <v>8596457.7300000004</v>
      </c>
      <c r="I32" s="17">
        <v>368891.9</v>
      </c>
      <c r="J32" s="17">
        <v>3352682.63</v>
      </c>
      <c r="K32" s="17"/>
      <c r="L32" s="17">
        <v>4061466.59</v>
      </c>
      <c r="M32" s="18">
        <v>441337.02</v>
      </c>
      <c r="N32" s="17">
        <v>41148237.740000002</v>
      </c>
    </row>
    <row r="33" spans="1:14" x14ac:dyDescent="0.3">
      <c r="A33" s="4" t="s">
        <v>31</v>
      </c>
      <c r="B33" s="17">
        <v>601899147.60999978</v>
      </c>
      <c r="C33" s="17">
        <v>407604164.6000002</v>
      </c>
      <c r="D33" s="17">
        <v>418375620.08000028</v>
      </c>
      <c r="E33" s="17">
        <v>409629269.70000023</v>
      </c>
      <c r="F33" s="17">
        <v>394399208.10000038</v>
      </c>
      <c r="G33" s="17">
        <v>540041096.71999991</v>
      </c>
      <c r="H33" s="17">
        <v>614058563.13999975</v>
      </c>
      <c r="I33" s="17">
        <v>741875169.3299998</v>
      </c>
      <c r="J33" s="17">
        <v>722979055.64999926</v>
      </c>
      <c r="K33" s="17">
        <v>697928999.08999968</v>
      </c>
      <c r="L33" s="17">
        <v>725090401.37000036</v>
      </c>
      <c r="M33" s="17">
        <v>694006318.05000019</v>
      </c>
      <c r="N33" s="17">
        <v>6967887013.4400015</v>
      </c>
    </row>
    <row r="34" spans="1:14" ht="15" thickBot="1" x14ac:dyDescent="0.35">
      <c r="A34" s="4" t="s">
        <v>32</v>
      </c>
      <c r="B34" s="17">
        <v>45949451.939999998</v>
      </c>
      <c r="C34" s="19">
        <v>17473161.740000002</v>
      </c>
      <c r="D34" s="17">
        <v>26335843.240000006</v>
      </c>
      <c r="E34" s="17">
        <v>28905013.239999998</v>
      </c>
      <c r="F34" s="17">
        <v>28020558.059999999</v>
      </c>
      <c r="G34" s="17">
        <v>19861724.370000001</v>
      </c>
      <c r="H34" s="17">
        <v>32830239.560000002</v>
      </c>
      <c r="I34" s="17">
        <v>50873226.57</v>
      </c>
      <c r="J34" s="17">
        <v>23693468.66</v>
      </c>
      <c r="K34" s="17">
        <v>31402498.600000001</v>
      </c>
      <c r="L34" s="17">
        <v>26794046.559999999</v>
      </c>
      <c r="M34" s="17">
        <v>17354251.640000001</v>
      </c>
      <c r="N34" s="17">
        <v>349493484.18000001</v>
      </c>
    </row>
    <row r="35" spans="1:14" ht="15" thickBot="1" x14ac:dyDescent="0.35">
      <c r="A35" s="7" t="s">
        <v>33</v>
      </c>
      <c r="B35" s="8">
        <f>SUM(B7:B34)</f>
        <v>4189592805.9899998</v>
      </c>
      <c r="C35" s="8">
        <f t="shared" ref="C35:I35" si="0">SUM(C7:C34)</f>
        <v>3249079575.519999</v>
      </c>
      <c r="D35" s="8">
        <f t="shared" si="0"/>
        <v>3243126695.0600019</v>
      </c>
      <c r="E35" s="8">
        <f t="shared" si="0"/>
        <v>3269315999.349998</v>
      </c>
      <c r="F35" s="8">
        <f t="shared" si="0"/>
        <v>2839273035.250001</v>
      </c>
      <c r="G35" s="8">
        <f t="shared" si="0"/>
        <v>2972924612.0399985</v>
      </c>
      <c r="H35" s="8">
        <f t="shared" si="0"/>
        <v>3631714087.1699982</v>
      </c>
      <c r="I35" s="8">
        <f t="shared" si="0"/>
        <v>3383387787.3000021</v>
      </c>
      <c r="J35" s="8">
        <f t="shared" ref="J35:N35" si="1">SUM(J7:J34)</f>
        <v>3413099009.4799976</v>
      </c>
      <c r="K35" s="8">
        <f t="shared" si="1"/>
        <v>3475987641.7199998</v>
      </c>
      <c r="L35" s="8">
        <f t="shared" si="1"/>
        <v>3339153316.8999972</v>
      </c>
      <c r="M35" s="8">
        <f t="shared" si="1"/>
        <v>4204796141.7200007</v>
      </c>
      <c r="N35" s="8">
        <f t="shared" si="1"/>
        <v>41211450707.5</v>
      </c>
    </row>
    <row r="36" spans="1:14" x14ac:dyDescent="0.3">
      <c r="A36" s="25" t="s">
        <v>34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</row>
    <row r="37" spans="1:14" ht="15" thickBot="1" x14ac:dyDescent="0.35"/>
    <row r="38" spans="1:14" ht="15" thickBot="1" x14ac:dyDescent="0.35">
      <c r="A38" s="21" t="s">
        <v>35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3"/>
    </row>
    <row r="39" spans="1:14" ht="15" thickBot="1" x14ac:dyDescent="0.35">
      <c r="A39" s="16" t="s">
        <v>4</v>
      </c>
      <c r="B39" s="15" t="s">
        <v>36</v>
      </c>
      <c r="C39" s="15" t="s">
        <v>37</v>
      </c>
      <c r="D39" s="15" t="s">
        <v>38</v>
      </c>
      <c r="E39" s="15" t="s">
        <v>39</v>
      </c>
      <c r="F39" s="14" t="s">
        <v>40</v>
      </c>
      <c r="G39" s="20" t="s">
        <v>41</v>
      </c>
      <c r="H39" s="20" t="s">
        <v>42</v>
      </c>
      <c r="I39" s="20" t="s">
        <v>43</v>
      </c>
      <c r="J39" s="20" t="s">
        <v>44</v>
      </c>
      <c r="K39" s="20" t="s">
        <v>45</v>
      </c>
      <c r="L39" s="20" t="s">
        <v>46</v>
      </c>
      <c r="M39" s="20" t="s">
        <v>47</v>
      </c>
    </row>
    <row r="40" spans="1:14" x14ac:dyDescent="0.3">
      <c r="A40" s="4" t="s">
        <v>5</v>
      </c>
      <c r="B40" s="9"/>
      <c r="C40" s="10">
        <f t="shared" ref="C40:C55" si="2">C7/B7-1</f>
        <v>-0.40212063147948551</v>
      </c>
      <c r="D40" s="10">
        <f t="shared" ref="D40:D67" si="3">D7/C7-1</f>
        <v>1.9869996002712664E-2</v>
      </c>
      <c r="E40" s="10">
        <f t="shared" ref="E40:E67" si="4">E7/D7-1</f>
        <v>-0.15362311186026645</v>
      </c>
      <c r="F40" s="10">
        <f t="shared" ref="F40:F67" si="5">F7/E7-1</f>
        <v>0.21215586409438636</v>
      </c>
      <c r="G40" s="10">
        <f t="shared" ref="G40:G67" si="6">G7/F7-1</f>
        <v>-6.3277930027214158E-2</v>
      </c>
      <c r="H40" s="10">
        <f t="shared" ref="H40:H67" si="7">H7/G7-1</f>
        <v>-0.2769047709222896</v>
      </c>
      <c r="I40" s="10">
        <f t="shared" ref="I40:I67" si="8">I7/H7-1</f>
        <v>-3.4529151739650099E-2</v>
      </c>
      <c r="J40" s="10">
        <f t="shared" ref="J40:J67" si="9">J7/I7-1</f>
        <v>-0.75203665810808118</v>
      </c>
      <c r="K40" s="10">
        <f t="shared" ref="K40:K67" si="10">K7/J7-1</f>
        <v>0.80784104049485816</v>
      </c>
      <c r="L40" s="10">
        <f t="shared" ref="L40:L68" si="11">L7/K7-1</f>
        <v>1.578387628503279</v>
      </c>
      <c r="M40" s="10">
        <f t="shared" ref="M40:M68" si="12">M7/L7-1</f>
        <v>0.46496340423978233</v>
      </c>
    </row>
    <row r="41" spans="1:14" x14ac:dyDescent="0.3">
      <c r="A41" s="4" t="s">
        <v>6</v>
      </c>
      <c r="B41" s="9"/>
      <c r="C41" s="10">
        <f t="shared" si="2"/>
        <v>-0.14618528226593253</v>
      </c>
      <c r="D41" s="10">
        <f t="shared" si="3"/>
        <v>-0.60937741821447711</v>
      </c>
      <c r="E41" s="10">
        <f t="shared" si="4"/>
        <v>2.4087236306633537</v>
      </c>
      <c r="F41" s="10">
        <f t="shared" si="5"/>
        <v>-0.53753613699568437</v>
      </c>
      <c r="G41" s="10">
        <f t="shared" si="6"/>
        <v>-0.15763060262191642</v>
      </c>
      <c r="H41" s="10">
        <f t="shared" si="7"/>
        <v>0.37968566671660464</v>
      </c>
      <c r="I41" s="10">
        <f t="shared" si="8"/>
        <v>0.35573712995618578</v>
      </c>
      <c r="J41" s="10">
        <f t="shared" si="9"/>
        <v>-0.12515074643711288</v>
      </c>
      <c r="K41" s="10">
        <f t="shared" si="10"/>
        <v>-1.6163979778243465E-2</v>
      </c>
      <c r="L41" s="10">
        <f t="shared" si="11"/>
        <v>0.39089254085604508</v>
      </c>
      <c r="M41" s="10">
        <f t="shared" si="12"/>
        <v>0.19001657448690934</v>
      </c>
    </row>
    <row r="42" spans="1:14" x14ac:dyDescent="0.3">
      <c r="A42" s="4" t="s">
        <v>7</v>
      </c>
      <c r="B42" s="9"/>
      <c r="C42" s="10">
        <f t="shared" si="2"/>
        <v>0.24360374708367694</v>
      </c>
      <c r="D42" s="10">
        <f t="shared" si="3"/>
        <v>-0.36904876489649041</v>
      </c>
      <c r="E42" s="10">
        <f t="shared" si="4"/>
        <v>0.46334692966433266</v>
      </c>
      <c r="F42" s="10">
        <f t="shared" si="5"/>
        <v>-1</v>
      </c>
      <c r="G42" s="10" t="e">
        <f t="shared" si="6"/>
        <v>#DIV/0!</v>
      </c>
      <c r="H42" s="10">
        <f t="shared" si="7"/>
        <v>-0.42926569313827545</v>
      </c>
      <c r="I42" s="10">
        <f t="shared" si="8"/>
        <v>1.407860407356234</v>
      </c>
      <c r="J42" s="10">
        <f t="shared" si="9"/>
        <v>-0.80314083816775184</v>
      </c>
      <c r="K42" s="10">
        <f t="shared" si="10"/>
        <v>3.6227984624430247</v>
      </c>
      <c r="L42" s="10">
        <f t="shared" si="11"/>
        <v>-1</v>
      </c>
      <c r="M42" s="10" t="e">
        <f t="shared" si="12"/>
        <v>#DIV/0!</v>
      </c>
    </row>
    <row r="43" spans="1:14" x14ac:dyDescent="0.3">
      <c r="A43" s="4" t="s">
        <v>8</v>
      </c>
      <c r="B43" s="9"/>
      <c r="C43" s="10" t="e">
        <f t="shared" si="2"/>
        <v>#DIV/0!</v>
      </c>
      <c r="D43" s="10" t="e">
        <f t="shared" si="3"/>
        <v>#DIV/0!</v>
      </c>
      <c r="E43" s="10" t="e">
        <f t="shared" si="4"/>
        <v>#DIV/0!</v>
      </c>
      <c r="F43" s="10" t="e">
        <f t="shared" si="5"/>
        <v>#DIV/0!</v>
      </c>
      <c r="G43" s="10" t="e">
        <f t="shared" si="6"/>
        <v>#DIV/0!</v>
      </c>
      <c r="H43" s="10" t="e">
        <f t="shared" si="7"/>
        <v>#DIV/0!</v>
      </c>
      <c r="I43" s="10" t="e">
        <f t="shared" si="8"/>
        <v>#DIV/0!</v>
      </c>
      <c r="J43" s="10" t="e">
        <f t="shared" si="9"/>
        <v>#DIV/0!</v>
      </c>
      <c r="K43" s="10" t="e">
        <f t="shared" si="10"/>
        <v>#DIV/0!</v>
      </c>
      <c r="L43" s="10" t="e">
        <f t="shared" si="11"/>
        <v>#DIV/0!</v>
      </c>
      <c r="M43" s="10" t="e">
        <f t="shared" si="12"/>
        <v>#DIV/0!</v>
      </c>
    </row>
    <row r="44" spans="1:14" x14ac:dyDescent="0.3">
      <c r="A44" s="4" t="s">
        <v>9</v>
      </c>
      <c r="B44" s="9"/>
      <c r="C44" s="10">
        <f t="shared" si="2"/>
        <v>-0.7344829922387428</v>
      </c>
      <c r="D44" s="10">
        <f t="shared" si="3"/>
        <v>0.48937894252015046</v>
      </c>
      <c r="E44" s="10">
        <f t="shared" si="4"/>
        <v>-0.41245908316455748</v>
      </c>
      <c r="F44" s="10">
        <f t="shared" si="5"/>
        <v>-9.9503222196872798E-4</v>
      </c>
      <c r="G44" s="10">
        <f t="shared" si="6"/>
        <v>0.51871805696677686</v>
      </c>
      <c r="H44" s="10">
        <f t="shared" si="7"/>
        <v>0.54101062598127769</v>
      </c>
      <c r="I44" s="10">
        <f t="shared" si="8"/>
        <v>-0.60424860731762853</v>
      </c>
      <c r="J44" s="10">
        <f t="shared" si="9"/>
        <v>1.508414842881499</v>
      </c>
      <c r="K44" s="10">
        <f t="shared" si="10"/>
        <v>-0.28488782037882765</v>
      </c>
      <c r="L44" s="10">
        <f t="shared" si="11"/>
        <v>-0.65540427623692499</v>
      </c>
      <c r="M44" s="10">
        <f t="shared" si="12"/>
        <v>3.8859153677882503</v>
      </c>
    </row>
    <row r="45" spans="1:14" x14ac:dyDescent="0.3">
      <c r="A45" s="4" t="s">
        <v>10</v>
      </c>
      <c r="B45" s="9"/>
      <c r="C45" s="10" t="e">
        <f t="shared" si="2"/>
        <v>#DIV/0!</v>
      </c>
      <c r="D45" s="10" t="e">
        <f t="shared" si="3"/>
        <v>#DIV/0!</v>
      </c>
      <c r="E45" s="10" t="e">
        <f t="shared" si="4"/>
        <v>#DIV/0!</v>
      </c>
      <c r="F45" s="10" t="e">
        <f t="shared" si="5"/>
        <v>#DIV/0!</v>
      </c>
      <c r="G45" s="10" t="e">
        <f t="shared" si="6"/>
        <v>#DIV/0!</v>
      </c>
      <c r="H45" s="10" t="e">
        <f t="shared" si="7"/>
        <v>#DIV/0!</v>
      </c>
      <c r="I45" s="10">
        <f t="shared" si="8"/>
        <v>8.4252844469687833</v>
      </c>
      <c r="J45" s="10">
        <f t="shared" si="9"/>
        <v>-0.92483061583858106</v>
      </c>
      <c r="K45" s="10">
        <f t="shared" si="10"/>
        <v>-1</v>
      </c>
      <c r="L45" s="10" t="e">
        <f t="shared" si="11"/>
        <v>#DIV/0!</v>
      </c>
      <c r="M45" s="10" t="e">
        <f t="shared" si="12"/>
        <v>#DIV/0!</v>
      </c>
    </row>
    <row r="46" spans="1:14" x14ac:dyDescent="0.3">
      <c r="A46" s="4" t="s">
        <v>11</v>
      </c>
      <c r="B46" s="9"/>
      <c r="C46" s="10">
        <f t="shared" si="2"/>
        <v>-0.52969855199958271</v>
      </c>
      <c r="D46" s="10">
        <f t="shared" si="3"/>
        <v>0.21405277677893997</v>
      </c>
      <c r="E46" s="10">
        <f t="shared" si="4"/>
        <v>-0.63829910667183354</v>
      </c>
      <c r="F46" s="10">
        <f t="shared" si="5"/>
        <v>-0.66482600595140107</v>
      </c>
      <c r="G46" s="10">
        <f t="shared" si="6"/>
        <v>3.4633889071680075</v>
      </c>
      <c r="H46" s="10">
        <f t="shared" si="7"/>
        <v>-0.54521200272865333</v>
      </c>
      <c r="I46" s="10">
        <f t="shared" si="8"/>
        <v>1.4978228718918176</v>
      </c>
      <c r="J46" s="10">
        <f t="shared" si="9"/>
        <v>0.56145626701252938</v>
      </c>
      <c r="K46" s="10">
        <f t="shared" si="10"/>
        <v>-0.78853930498678104</v>
      </c>
      <c r="L46" s="10">
        <f t="shared" si="11"/>
        <v>0.48436656101677444</v>
      </c>
      <c r="M46" s="10">
        <f t="shared" si="12"/>
        <v>1.2863486970305331</v>
      </c>
    </row>
    <row r="47" spans="1:14" x14ac:dyDescent="0.3">
      <c r="A47" s="4" t="s">
        <v>12</v>
      </c>
      <c r="B47" s="9"/>
      <c r="C47" s="10" t="e">
        <f t="shared" si="2"/>
        <v>#DIV/0!</v>
      </c>
      <c r="D47" s="10">
        <f t="shared" si="3"/>
        <v>-0.91779231193232469</v>
      </c>
      <c r="E47" s="10">
        <f t="shared" si="4"/>
        <v>4.8439390931253588</v>
      </c>
      <c r="F47" s="10">
        <f t="shared" si="5"/>
        <v>-0.78163526093851576</v>
      </c>
      <c r="G47" s="10">
        <f t="shared" si="6"/>
        <v>0.93642633603871839</v>
      </c>
      <c r="H47" s="10">
        <f t="shared" si="7"/>
        <v>1.6051450194594534</v>
      </c>
      <c r="I47" s="10">
        <f t="shared" si="8"/>
        <v>-0.71120618955791137</v>
      </c>
      <c r="J47" s="10">
        <f t="shared" si="9"/>
        <v>6.6711261047635304</v>
      </c>
      <c r="K47" s="10">
        <f t="shared" si="10"/>
        <v>-0.64991890355719439</v>
      </c>
      <c r="L47" s="10">
        <f t="shared" si="11"/>
        <v>-0.7905927652435234</v>
      </c>
      <c r="M47" s="10">
        <f t="shared" si="12"/>
        <v>5.6046204993184094</v>
      </c>
    </row>
    <row r="48" spans="1:14" x14ac:dyDescent="0.3">
      <c r="A48" s="4" t="s">
        <v>13</v>
      </c>
      <c r="B48" s="9"/>
      <c r="C48" s="10">
        <f t="shared" si="2"/>
        <v>3.3605371290877928E-2</v>
      </c>
      <c r="D48" s="10">
        <f t="shared" si="3"/>
        <v>-0.32487280005805674</v>
      </c>
      <c r="E48" s="10">
        <f t="shared" si="4"/>
        <v>2.6099681065547831E-3</v>
      </c>
      <c r="F48" s="10">
        <f t="shared" si="5"/>
        <v>0.69884572245534926</v>
      </c>
      <c r="G48" s="10">
        <f t="shared" si="6"/>
        <v>-0.19389025012755157</v>
      </c>
      <c r="H48" s="10">
        <f t="shared" si="7"/>
        <v>-0.16982298601547596</v>
      </c>
      <c r="I48" s="10">
        <f t="shared" si="8"/>
        <v>-0.16700446494405952</v>
      </c>
      <c r="J48" s="10">
        <f t="shared" si="9"/>
        <v>-0.25324195251520332</v>
      </c>
      <c r="K48" s="10">
        <f t="shared" si="10"/>
        <v>0.15591349682647837</v>
      </c>
      <c r="L48" s="10">
        <f t="shared" si="11"/>
        <v>0.31850009836751192</v>
      </c>
      <c r="M48" s="10">
        <f t="shared" si="12"/>
        <v>9.3220246212901481E-2</v>
      </c>
    </row>
    <row r="49" spans="1:13" x14ac:dyDescent="0.3">
      <c r="A49" s="4" t="s">
        <v>14</v>
      </c>
      <c r="B49" s="9"/>
      <c r="C49" s="10" t="e">
        <f t="shared" si="2"/>
        <v>#DIV/0!</v>
      </c>
      <c r="D49" s="10" t="e">
        <f t="shared" si="3"/>
        <v>#DIV/0!</v>
      </c>
      <c r="E49" s="10" t="e">
        <f t="shared" si="4"/>
        <v>#DIV/0!</v>
      </c>
      <c r="F49" s="10" t="e">
        <f t="shared" si="5"/>
        <v>#DIV/0!</v>
      </c>
      <c r="G49" s="10" t="e">
        <f t="shared" si="6"/>
        <v>#DIV/0!</v>
      </c>
      <c r="H49" s="10" t="e">
        <f t="shared" si="7"/>
        <v>#DIV/0!</v>
      </c>
      <c r="I49" s="10" t="e">
        <f t="shared" si="8"/>
        <v>#DIV/0!</v>
      </c>
      <c r="J49" s="10" t="e">
        <f t="shared" si="9"/>
        <v>#DIV/0!</v>
      </c>
      <c r="K49" s="10">
        <f t="shared" si="10"/>
        <v>-1</v>
      </c>
      <c r="L49" s="10" t="e">
        <f t="shared" si="11"/>
        <v>#DIV/0!</v>
      </c>
      <c r="M49" s="10" t="e">
        <f t="shared" si="12"/>
        <v>#DIV/0!</v>
      </c>
    </row>
    <row r="50" spans="1:13" x14ac:dyDescent="0.3">
      <c r="A50" s="4" t="s">
        <v>15</v>
      </c>
      <c r="B50" s="9"/>
      <c r="C50" s="10">
        <f t="shared" si="2"/>
        <v>-1</v>
      </c>
      <c r="D50" s="10" t="e">
        <f t="shared" si="3"/>
        <v>#DIV/0!</v>
      </c>
      <c r="E50" s="10">
        <f t="shared" si="4"/>
        <v>-5.6707778059535863E-2</v>
      </c>
      <c r="F50" s="10">
        <f t="shared" si="5"/>
        <v>-0.30392816272690892</v>
      </c>
      <c r="G50" s="10">
        <f t="shared" si="6"/>
        <v>1.3012538368443982</v>
      </c>
      <c r="H50" s="10">
        <f t="shared" si="7"/>
        <v>-0.50967569011260516</v>
      </c>
      <c r="I50" s="10">
        <f t="shared" si="8"/>
        <v>2.9558875907329085E-2</v>
      </c>
      <c r="J50" s="10">
        <f t="shared" si="9"/>
        <v>0.47880233679065176</v>
      </c>
      <c r="K50" s="10">
        <f t="shared" si="10"/>
        <v>0.37468496731509338</v>
      </c>
      <c r="L50" s="10">
        <f t="shared" si="11"/>
        <v>-0.78836761961631074</v>
      </c>
      <c r="M50" s="10">
        <f t="shared" si="12"/>
        <v>4.1085460844309134</v>
      </c>
    </row>
    <row r="51" spans="1:13" x14ac:dyDescent="0.3">
      <c r="A51" s="4" t="s">
        <v>16</v>
      </c>
      <c r="B51" s="9"/>
      <c r="C51" s="10">
        <f t="shared" si="2"/>
        <v>0.41424397190660933</v>
      </c>
      <c r="D51" s="10">
        <f t="shared" si="3"/>
        <v>0.62054822527341491</v>
      </c>
      <c r="E51" s="10">
        <f t="shared" si="4"/>
        <v>0.27267197897735795</v>
      </c>
      <c r="F51" s="10">
        <f t="shared" si="5"/>
        <v>-0.18463342958414553</v>
      </c>
      <c r="G51" s="10">
        <f t="shared" si="6"/>
        <v>0.34829707959511014</v>
      </c>
      <c r="H51" s="10">
        <f t="shared" si="7"/>
        <v>0.47878090802100393</v>
      </c>
      <c r="I51" s="10">
        <f t="shared" si="8"/>
        <v>-0.27360148950181629</v>
      </c>
      <c r="J51" s="10">
        <f t="shared" si="9"/>
        <v>1.7094968677480615E-2</v>
      </c>
      <c r="K51" s="10">
        <f t="shared" si="10"/>
        <v>-0.7785164471580549</v>
      </c>
      <c r="L51" s="10">
        <f t="shared" si="11"/>
        <v>7.5232655694456918E-2</v>
      </c>
      <c r="M51" s="10">
        <f t="shared" si="12"/>
        <v>0.16753213478094842</v>
      </c>
    </row>
    <row r="52" spans="1:13" x14ac:dyDescent="0.3">
      <c r="A52" s="4" t="s">
        <v>17</v>
      </c>
      <c r="B52" s="9"/>
      <c r="C52" s="10">
        <f t="shared" si="2"/>
        <v>0.22231517268730383</v>
      </c>
      <c r="D52" s="10">
        <f t="shared" si="3"/>
        <v>6.8694414926899316E-2</v>
      </c>
      <c r="E52" s="10">
        <f t="shared" si="4"/>
        <v>0.66548559906447524</v>
      </c>
      <c r="F52" s="10">
        <f t="shared" si="5"/>
        <v>-0.56759566141208206</v>
      </c>
      <c r="G52" s="10">
        <f t="shared" si="6"/>
        <v>-0.27221937783624217</v>
      </c>
      <c r="H52" s="10">
        <f t="shared" si="7"/>
        <v>0.54183692124778826</v>
      </c>
      <c r="I52" s="10">
        <f t="shared" si="8"/>
        <v>-0.1515701021128808</v>
      </c>
      <c r="J52" s="10">
        <f t="shared" si="9"/>
        <v>-0.27995727630090528</v>
      </c>
      <c r="K52" s="10">
        <f t="shared" si="10"/>
        <v>0.22306273626823381</v>
      </c>
      <c r="L52" s="10">
        <f t="shared" si="11"/>
        <v>0.53269830685070207</v>
      </c>
      <c r="M52" s="10">
        <f t="shared" si="12"/>
        <v>-5.8077398483890375E-2</v>
      </c>
    </row>
    <row r="53" spans="1:13" x14ac:dyDescent="0.3">
      <c r="A53" s="4" t="s">
        <v>18</v>
      </c>
      <c r="B53" s="9"/>
      <c r="C53" s="10">
        <f t="shared" si="2"/>
        <v>8.3279458654321958E-2</v>
      </c>
      <c r="D53" s="10">
        <f t="shared" si="3"/>
        <v>-0.5835275033648174</v>
      </c>
      <c r="E53" s="10">
        <f t="shared" si="4"/>
        <v>5.6820568560682059</v>
      </c>
      <c r="F53" s="10">
        <f t="shared" si="5"/>
        <v>-0.70225754116910111</v>
      </c>
      <c r="G53" s="10">
        <f t="shared" si="6"/>
        <v>0.514214901832311</v>
      </c>
      <c r="H53" s="10">
        <f t="shared" si="7"/>
        <v>0.72648247751573303</v>
      </c>
      <c r="I53" s="10">
        <f t="shared" si="8"/>
        <v>-2.989073117291019E-2</v>
      </c>
      <c r="J53" s="10">
        <f t="shared" si="9"/>
        <v>-0.40505674042925655</v>
      </c>
      <c r="K53" s="10">
        <f t="shared" si="10"/>
        <v>0.67423372778137414</v>
      </c>
      <c r="L53" s="10">
        <f t="shared" si="11"/>
        <v>-0.62457315012267989</v>
      </c>
      <c r="M53" s="10">
        <f t="shared" si="12"/>
        <v>1.4793507354089628</v>
      </c>
    </row>
    <row r="54" spans="1:13" x14ac:dyDescent="0.3">
      <c r="A54" s="4" t="s">
        <v>19</v>
      </c>
      <c r="B54" s="9"/>
      <c r="C54" s="10">
        <f t="shared" si="2"/>
        <v>-0.41065681584263514</v>
      </c>
      <c r="D54" s="10">
        <f t="shared" si="3"/>
        <v>0.29468365623713555</v>
      </c>
      <c r="E54" s="10">
        <f t="shared" si="4"/>
        <v>-0.22508668855408354</v>
      </c>
      <c r="F54" s="10">
        <f t="shared" si="5"/>
        <v>-0.18026935742150674</v>
      </c>
      <c r="G54" s="10">
        <f t="shared" si="6"/>
        <v>0.29452745445078166</v>
      </c>
      <c r="H54" s="10">
        <f t="shared" si="7"/>
        <v>-1.9690605335885403E-2</v>
      </c>
      <c r="I54" s="10">
        <f t="shared" si="8"/>
        <v>-0.22689501978113902</v>
      </c>
      <c r="J54" s="10">
        <f t="shared" si="9"/>
        <v>5.6167602697679841E-2</v>
      </c>
      <c r="K54" s="10">
        <f t="shared" si="10"/>
        <v>4.8836810343078962E-2</v>
      </c>
      <c r="L54" s="10">
        <f t="shared" si="11"/>
        <v>-9.5470114954271823E-2</v>
      </c>
      <c r="M54" s="10">
        <f t="shared" si="12"/>
        <v>0.69468923862982468</v>
      </c>
    </row>
    <row r="55" spans="1:13" x14ac:dyDescent="0.3">
      <c r="A55" s="4" t="s">
        <v>20</v>
      </c>
      <c r="B55" s="9"/>
      <c r="C55" s="10" t="e">
        <f t="shared" si="2"/>
        <v>#DIV/0!</v>
      </c>
      <c r="D55" s="10" t="e">
        <f t="shared" si="3"/>
        <v>#DIV/0!</v>
      </c>
      <c r="E55" s="10" t="e">
        <f t="shared" si="4"/>
        <v>#DIV/0!</v>
      </c>
      <c r="F55" s="10" t="e">
        <f t="shared" si="5"/>
        <v>#DIV/0!</v>
      </c>
      <c r="G55" s="10" t="e">
        <f t="shared" si="6"/>
        <v>#DIV/0!</v>
      </c>
      <c r="H55" s="10" t="e">
        <f t="shared" si="7"/>
        <v>#DIV/0!</v>
      </c>
      <c r="I55" s="10" t="e">
        <f t="shared" si="8"/>
        <v>#DIV/0!</v>
      </c>
      <c r="J55" s="10" t="e">
        <f t="shared" si="9"/>
        <v>#DIV/0!</v>
      </c>
      <c r="K55" s="10" t="e">
        <f t="shared" si="10"/>
        <v>#DIV/0!</v>
      </c>
      <c r="L55" s="10" t="e">
        <f t="shared" si="11"/>
        <v>#DIV/0!</v>
      </c>
      <c r="M55" s="10" t="e">
        <f t="shared" si="12"/>
        <v>#DIV/0!</v>
      </c>
    </row>
    <row r="56" spans="1:13" x14ac:dyDescent="0.3">
      <c r="A56" s="4" t="s">
        <v>21</v>
      </c>
      <c r="B56" s="9"/>
      <c r="C56" s="10" t="e">
        <f t="shared" ref="C56:C67" si="13">C23/B23-1</f>
        <v>#DIV/0!</v>
      </c>
      <c r="D56" s="10" t="e">
        <f t="shared" si="3"/>
        <v>#DIV/0!</v>
      </c>
      <c r="E56" s="10" t="e">
        <f t="shared" si="4"/>
        <v>#DIV/0!</v>
      </c>
      <c r="F56" s="10" t="e">
        <f t="shared" si="5"/>
        <v>#DIV/0!</v>
      </c>
      <c r="G56" s="10" t="e">
        <f t="shared" si="6"/>
        <v>#DIV/0!</v>
      </c>
      <c r="H56" s="10" t="e">
        <f t="shared" si="7"/>
        <v>#DIV/0!</v>
      </c>
      <c r="I56" s="10" t="e">
        <f t="shared" si="8"/>
        <v>#DIV/0!</v>
      </c>
      <c r="J56" s="10" t="e">
        <f t="shared" si="9"/>
        <v>#DIV/0!</v>
      </c>
      <c r="K56" s="10" t="e">
        <f t="shared" si="10"/>
        <v>#DIV/0!</v>
      </c>
      <c r="L56" s="10" t="e">
        <f t="shared" si="11"/>
        <v>#DIV/0!</v>
      </c>
      <c r="M56" s="10" t="e">
        <f t="shared" si="12"/>
        <v>#DIV/0!</v>
      </c>
    </row>
    <row r="57" spans="1:13" x14ac:dyDescent="0.3">
      <c r="A57" s="4" t="s">
        <v>22</v>
      </c>
      <c r="B57" s="9"/>
      <c r="C57" s="10">
        <f t="shared" si="13"/>
        <v>0.61870238172097936</v>
      </c>
      <c r="D57" s="10">
        <f t="shared" si="3"/>
        <v>-0.31673297717970694</v>
      </c>
      <c r="E57" s="10">
        <f t="shared" si="4"/>
        <v>1.5405445793654895</v>
      </c>
      <c r="F57" s="10">
        <f t="shared" si="5"/>
        <v>3.5579999122283379E-2</v>
      </c>
      <c r="G57" s="10">
        <f t="shared" si="6"/>
        <v>-6.4442092129895934E-2</v>
      </c>
      <c r="H57" s="10">
        <f t="shared" si="7"/>
        <v>0.74399769832713925</v>
      </c>
      <c r="I57" s="10">
        <f t="shared" si="8"/>
        <v>-0.31922211120801058</v>
      </c>
      <c r="J57" s="10">
        <f t="shared" si="9"/>
        <v>1.1753639065465928</v>
      </c>
      <c r="K57" s="10">
        <f t="shared" si="10"/>
        <v>-0.68009220641268908</v>
      </c>
      <c r="L57" s="10">
        <f t="shared" si="11"/>
        <v>0.55773334848644862</v>
      </c>
      <c r="M57" s="10">
        <f t="shared" si="12"/>
        <v>-0.71631215052427233</v>
      </c>
    </row>
    <row r="58" spans="1:13" x14ac:dyDescent="0.3">
      <c r="A58" s="4" t="s">
        <v>23</v>
      </c>
      <c r="B58" s="9"/>
      <c r="C58" s="10">
        <f t="shared" si="13"/>
        <v>-0.16798571999630774</v>
      </c>
      <c r="D58" s="10">
        <f t="shared" si="3"/>
        <v>0.17478591238186469</v>
      </c>
      <c r="E58" s="10">
        <f t="shared" si="4"/>
        <v>0.13926706580973924</v>
      </c>
      <c r="F58" s="10">
        <f t="shared" si="5"/>
        <v>-7.507701955256374E-2</v>
      </c>
      <c r="G58" s="10">
        <f t="shared" si="6"/>
        <v>0.17203789498196209</v>
      </c>
      <c r="H58" s="10">
        <f t="shared" si="7"/>
        <v>4.0644154588356241E-3</v>
      </c>
      <c r="I58" s="10">
        <f t="shared" si="8"/>
        <v>0.31238919166765644</v>
      </c>
      <c r="J58" s="10">
        <f t="shared" si="9"/>
        <v>0.28856067850669609</v>
      </c>
      <c r="K58" s="10">
        <f t="shared" si="10"/>
        <v>-0.36826485490630012</v>
      </c>
      <c r="L58" s="10">
        <f t="shared" si="11"/>
        <v>-3.9976228867082075E-2</v>
      </c>
      <c r="M58" s="10">
        <f t="shared" si="12"/>
        <v>-0.32443622010826834</v>
      </c>
    </row>
    <row r="59" spans="1:13" x14ac:dyDescent="0.3">
      <c r="A59" s="4" t="s">
        <v>24</v>
      </c>
      <c r="B59" s="9"/>
      <c r="C59" s="10">
        <f t="shared" si="13"/>
        <v>0.54179369452866721</v>
      </c>
      <c r="D59" s="10">
        <f t="shared" si="3"/>
        <v>-5.5345090220794368E-2</v>
      </c>
      <c r="E59" s="10">
        <f t="shared" si="4"/>
        <v>-0.67679488105625552</v>
      </c>
      <c r="F59" s="10">
        <f t="shared" si="5"/>
        <v>0.61608869063567573</v>
      </c>
      <c r="G59" s="10">
        <f t="shared" si="6"/>
        <v>-3.2513774518152405E-2</v>
      </c>
      <c r="H59" s="10">
        <f t="shared" si="7"/>
        <v>0.12006119338655763</v>
      </c>
      <c r="I59" s="10">
        <f t="shared" si="8"/>
        <v>0.46692400092561814</v>
      </c>
      <c r="J59" s="10">
        <f t="shared" si="9"/>
        <v>0.45538442211340535</v>
      </c>
      <c r="K59" s="10">
        <f t="shared" si="10"/>
        <v>-0.35595462028334923</v>
      </c>
      <c r="L59" s="10">
        <f t="shared" si="11"/>
        <v>0.92569217462617015</v>
      </c>
      <c r="M59" s="10">
        <f t="shared" si="12"/>
        <v>-0.79214007718192536</v>
      </c>
    </row>
    <row r="60" spans="1:13" x14ac:dyDescent="0.3">
      <c r="A60" s="4" t="s">
        <v>25</v>
      </c>
      <c r="B60" s="9"/>
      <c r="C60" s="10">
        <f t="shared" si="13"/>
        <v>5.8861281740559672</v>
      </c>
      <c r="D60" s="10">
        <f t="shared" si="3"/>
        <v>-1</v>
      </c>
      <c r="E60" s="10" t="e">
        <f t="shared" si="4"/>
        <v>#DIV/0!</v>
      </c>
      <c r="F60" s="10">
        <f t="shared" si="5"/>
        <v>-0.62019671624768713</v>
      </c>
      <c r="G60" s="10">
        <f t="shared" si="6"/>
        <v>-0.99223367692307696</v>
      </c>
      <c r="H60" s="10">
        <f t="shared" si="7"/>
        <v>16.400114102109498</v>
      </c>
      <c r="I60" s="10">
        <f t="shared" si="8"/>
        <v>-0.40019984587481749</v>
      </c>
      <c r="J60" s="10">
        <f t="shared" si="9"/>
        <v>2.2455007169015273</v>
      </c>
      <c r="K60" s="10">
        <f t="shared" si="10"/>
        <v>-1</v>
      </c>
      <c r="L60" s="10" t="e">
        <f t="shared" si="11"/>
        <v>#DIV/0!</v>
      </c>
      <c r="M60" s="10" t="e">
        <f t="shared" si="12"/>
        <v>#DIV/0!</v>
      </c>
    </row>
    <row r="61" spans="1:13" x14ac:dyDescent="0.3">
      <c r="A61" s="4" t="s">
        <v>26</v>
      </c>
      <c r="B61" s="9"/>
      <c r="C61" s="10">
        <f t="shared" si="13"/>
        <v>-0.43679139078749873</v>
      </c>
      <c r="D61" s="10">
        <f t="shared" si="3"/>
        <v>0.63094640084259557</v>
      </c>
      <c r="E61" s="10">
        <f t="shared" si="4"/>
        <v>-0.54605130848477579</v>
      </c>
      <c r="F61" s="10">
        <f t="shared" si="5"/>
        <v>-0.2290669235276247</v>
      </c>
      <c r="G61" s="10">
        <f t="shared" si="6"/>
        <v>0.67980942116801124</v>
      </c>
      <c r="H61" s="10">
        <f t="shared" si="7"/>
        <v>0.57089855878682716</v>
      </c>
      <c r="I61" s="10">
        <f t="shared" si="8"/>
        <v>-0.57342784388753698</v>
      </c>
      <c r="J61" s="10">
        <f t="shared" si="9"/>
        <v>0.4689515858201585</v>
      </c>
      <c r="K61" s="10">
        <f t="shared" si="10"/>
        <v>0.11107731514152852</v>
      </c>
      <c r="L61" s="10">
        <f t="shared" si="11"/>
        <v>-0.69480187519675374</v>
      </c>
      <c r="M61" s="10">
        <f t="shared" si="12"/>
        <v>2.0581945614597732</v>
      </c>
    </row>
    <row r="62" spans="1:13" x14ac:dyDescent="0.3">
      <c r="A62" s="4" t="s">
        <v>27</v>
      </c>
      <c r="B62" s="9"/>
      <c r="C62" s="10">
        <f t="shared" si="13"/>
        <v>-0.16883296534960446</v>
      </c>
      <c r="D62" s="10">
        <f t="shared" si="3"/>
        <v>-2.2034652765801188E-2</v>
      </c>
      <c r="E62" s="10">
        <f t="shared" si="4"/>
        <v>7.360108016008815E-2</v>
      </c>
      <c r="F62" s="10">
        <f t="shared" si="5"/>
        <v>-8.9446966078705614E-2</v>
      </c>
      <c r="G62" s="10">
        <f t="shared" si="6"/>
        <v>-7.3049938120227753E-2</v>
      </c>
      <c r="H62" s="10">
        <f t="shared" si="7"/>
        <v>0.2304284171308848</v>
      </c>
      <c r="I62" s="10">
        <f t="shared" si="8"/>
        <v>-0.13185726550859189</v>
      </c>
      <c r="J62" s="10">
        <f t="shared" si="9"/>
        <v>-6.7346764129625036E-2</v>
      </c>
      <c r="K62" s="10">
        <f t="shared" si="10"/>
        <v>0.13390045905147296</v>
      </c>
      <c r="L62" s="10">
        <f t="shared" si="11"/>
        <v>-2.7306696865680768E-2</v>
      </c>
      <c r="M62" s="10">
        <f t="shared" si="12"/>
        <v>0.45125834053319336</v>
      </c>
    </row>
    <row r="63" spans="1:13" x14ac:dyDescent="0.3">
      <c r="A63" s="4" t="s">
        <v>28</v>
      </c>
      <c r="B63" s="9"/>
      <c r="C63" s="10">
        <f t="shared" si="13"/>
        <v>-0.28081531732702003</v>
      </c>
      <c r="D63" s="10">
        <f t="shared" si="3"/>
        <v>2.3236166759743604E-2</v>
      </c>
      <c r="E63" s="10">
        <f t="shared" si="4"/>
        <v>-0.30868863244502032</v>
      </c>
      <c r="F63" s="10">
        <f t="shared" si="5"/>
        <v>-0.11249877465075464</v>
      </c>
      <c r="G63" s="10">
        <f t="shared" si="6"/>
        <v>-5.1288216205224835E-2</v>
      </c>
      <c r="H63" s="10">
        <f t="shared" si="7"/>
        <v>0.82222051419855458</v>
      </c>
      <c r="I63" s="10">
        <f t="shared" si="8"/>
        <v>-0.43100501703750649</v>
      </c>
      <c r="J63" s="10">
        <f t="shared" si="9"/>
        <v>-4.7078774048407435E-2</v>
      </c>
      <c r="K63" s="10">
        <f t="shared" si="10"/>
        <v>0.29196172587976332</v>
      </c>
      <c r="L63" s="10">
        <f t="shared" si="11"/>
        <v>-0.18708400529636071</v>
      </c>
      <c r="M63" s="10">
        <f t="shared" si="12"/>
        <v>0.78828998195941069</v>
      </c>
    </row>
    <row r="64" spans="1:13" x14ac:dyDescent="0.3">
      <c r="A64" s="4" t="s">
        <v>29</v>
      </c>
      <c r="B64" s="9"/>
      <c r="C64" s="10">
        <f t="shared" si="13"/>
        <v>-0.28585616201621344</v>
      </c>
      <c r="D64" s="10">
        <f t="shared" si="3"/>
        <v>-0.40752025875052544</v>
      </c>
      <c r="E64" s="10">
        <f t="shared" si="4"/>
        <v>-0.14846743378393601</v>
      </c>
      <c r="F64" s="10">
        <f t="shared" si="5"/>
        <v>-0.73948944097855029</v>
      </c>
      <c r="G64" s="10">
        <f t="shared" si="6"/>
        <v>-0.36263333934615671</v>
      </c>
      <c r="H64" s="10">
        <f t="shared" si="7"/>
        <v>0.21788636015481999</v>
      </c>
      <c r="I64" s="10">
        <f t="shared" si="8"/>
        <v>3.9913166721285753</v>
      </c>
      <c r="J64" s="10">
        <f t="shared" si="9"/>
        <v>1.1523078521283838</v>
      </c>
      <c r="K64" s="10">
        <f t="shared" si="10"/>
        <v>-0.16874823149166585</v>
      </c>
      <c r="L64" s="10">
        <f t="shared" si="11"/>
        <v>0.23573037934785934</v>
      </c>
      <c r="M64" s="10">
        <f t="shared" si="12"/>
        <v>-0.2743576426998211</v>
      </c>
    </row>
    <row r="65" spans="1:13" x14ac:dyDescent="0.3">
      <c r="A65" s="4" t="s">
        <v>30</v>
      </c>
      <c r="B65" s="9"/>
      <c r="C65" s="10">
        <f t="shared" si="13"/>
        <v>0.5289696334898728</v>
      </c>
      <c r="D65" s="10">
        <f t="shared" si="3"/>
        <v>-0.96055821160297905</v>
      </c>
      <c r="E65" s="10">
        <f t="shared" si="4"/>
        <v>-1</v>
      </c>
      <c r="F65" s="10" t="e">
        <f t="shared" si="5"/>
        <v>#DIV/0!</v>
      </c>
      <c r="G65" s="10">
        <f t="shared" si="6"/>
        <v>-0.62867070762207522</v>
      </c>
      <c r="H65" s="10">
        <f t="shared" si="7"/>
        <v>2.0991996551981478</v>
      </c>
      <c r="I65" s="10">
        <f t="shared" si="8"/>
        <v>-0.95708791788591741</v>
      </c>
      <c r="J65" s="10">
        <f t="shared" si="9"/>
        <v>8.088523304523628</v>
      </c>
      <c r="K65" s="10">
        <f t="shared" si="10"/>
        <v>-1</v>
      </c>
      <c r="L65" s="10" t="e">
        <f t="shared" si="11"/>
        <v>#DIV/0!</v>
      </c>
      <c r="M65" s="10">
        <f t="shared" si="12"/>
        <v>-0.89133555324900504</v>
      </c>
    </row>
    <row r="66" spans="1:13" x14ac:dyDescent="0.3">
      <c r="A66" s="4" t="s">
        <v>31</v>
      </c>
      <c r="B66" s="9"/>
      <c r="C66" s="10">
        <f t="shared" si="13"/>
        <v>-0.32280322007681739</v>
      </c>
      <c r="D66" s="10">
        <f t="shared" si="3"/>
        <v>2.6426264536748789E-2</v>
      </c>
      <c r="E66" s="10">
        <f t="shared" si="4"/>
        <v>-2.0905497261832773E-2</v>
      </c>
      <c r="F66" s="10">
        <f t="shared" si="5"/>
        <v>-3.7180110716096726E-2</v>
      </c>
      <c r="G66" s="10">
        <f t="shared" si="6"/>
        <v>0.36927530691966259</v>
      </c>
      <c r="H66" s="10">
        <f t="shared" si="7"/>
        <v>0.13705895138268764</v>
      </c>
      <c r="I66" s="10">
        <f t="shared" si="8"/>
        <v>0.20815051505251803</v>
      </c>
      <c r="J66" s="10">
        <f t="shared" si="9"/>
        <v>-2.5470745566354425E-2</v>
      </c>
      <c r="K66" s="10">
        <f t="shared" si="10"/>
        <v>-3.4648384851865721E-2</v>
      </c>
      <c r="L66" s="10">
        <f t="shared" si="11"/>
        <v>3.8917142453480658E-2</v>
      </c>
      <c r="M66" s="10">
        <f t="shared" si="12"/>
        <v>-4.2869252249470247E-2</v>
      </c>
    </row>
    <row r="67" spans="1:13" ht="15" thickBot="1" x14ac:dyDescent="0.35">
      <c r="A67" s="4" t="s">
        <v>32</v>
      </c>
      <c r="B67" s="9"/>
      <c r="C67" s="10">
        <f t="shared" si="13"/>
        <v>-0.61973079106980089</v>
      </c>
      <c r="D67" s="10">
        <f t="shared" si="3"/>
        <v>0.50721681810518193</v>
      </c>
      <c r="E67" s="10">
        <f t="shared" si="4"/>
        <v>9.7554119554365659E-2</v>
      </c>
      <c r="F67" s="10">
        <f t="shared" si="5"/>
        <v>-3.0598677560059073E-2</v>
      </c>
      <c r="G67" s="10">
        <f t="shared" si="6"/>
        <v>-0.29117313340189765</v>
      </c>
      <c r="H67" s="10">
        <f t="shared" si="7"/>
        <v>0.65294004429888286</v>
      </c>
      <c r="I67" s="10">
        <f t="shared" si="8"/>
        <v>0.54958438475677074</v>
      </c>
      <c r="J67" s="10">
        <f t="shared" si="9"/>
        <v>-0.53426447942320876</v>
      </c>
      <c r="K67" s="10">
        <f t="shared" si="10"/>
        <v>0.32536519032414235</v>
      </c>
      <c r="L67" s="10">
        <f t="shared" si="11"/>
        <v>-0.14675431081780232</v>
      </c>
      <c r="M67" s="10">
        <f t="shared" si="12"/>
        <v>-0.35230941690205075</v>
      </c>
    </row>
    <row r="68" spans="1:13" ht="15" thickBot="1" x14ac:dyDescent="0.35">
      <c r="A68" s="11" t="s">
        <v>33</v>
      </c>
      <c r="B68" s="12"/>
      <c r="C68" s="12">
        <f t="shared" ref="C68:K68" si="14">C35/B35-1</f>
        <v>-0.22448798105756673</v>
      </c>
      <c r="D68" s="12">
        <f t="shared" si="14"/>
        <v>-1.8321744117468786E-3</v>
      </c>
      <c r="E68" s="12">
        <f t="shared" si="14"/>
        <v>8.0753256818144603E-3</v>
      </c>
      <c r="F68" s="12">
        <f t="shared" si="14"/>
        <v>-0.13153912444850779</v>
      </c>
      <c r="G68" s="12">
        <f t="shared" si="14"/>
        <v>4.707246366611928E-2</v>
      </c>
      <c r="H68" s="12">
        <f t="shared" si="14"/>
        <v>0.22159642813072988</v>
      </c>
      <c r="I68" s="12">
        <f t="shared" si="14"/>
        <v>-6.8377161282402454E-2</v>
      </c>
      <c r="J68" s="12">
        <f t="shared" si="14"/>
        <v>8.7815006874236712E-3</v>
      </c>
      <c r="K68" s="12">
        <f t="shared" si="14"/>
        <v>1.8425668890743152E-2</v>
      </c>
      <c r="L68" s="12">
        <f t="shared" si="11"/>
        <v>-3.9365595889257476E-2</v>
      </c>
      <c r="M68" s="12">
        <f t="shared" si="12"/>
        <v>0.25924021530812746</v>
      </c>
    </row>
    <row r="82" spans="4:4" x14ac:dyDescent="0.3">
      <c r="D82" s="13"/>
    </row>
  </sheetData>
  <mergeCells count="6">
    <mergeCell ref="A38:M38"/>
    <mergeCell ref="G1:I1"/>
    <mergeCell ref="G2:I2"/>
    <mergeCell ref="A36:N36"/>
    <mergeCell ref="B4:N4"/>
    <mergeCell ref="B5:N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2019-09-11T16:03:03Z</dcterms:created>
  <dcterms:modified xsi:type="dcterms:W3CDTF">2021-02-02T19:54:36Z</dcterms:modified>
</cp:coreProperties>
</file>