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tiff" ContentType="image/tif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DROPBOX\Dropbox (Secretaria)\DROP INTER\CAMPORT\DATOS CARGA ADUANA\2019\IMPO\al 12 2019\"/>
    </mc:Choice>
  </mc:AlternateContent>
  <bookViews>
    <workbookView xWindow="0" yWindow="0" windowWidth="23040" windowHeight="9096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M40" i="1" l="1"/>
  <c r="M41" i="1"/>
  <c r="M42" i="1"/>
  <c r="M43" i="1"/>
  <c r="M44" i="1"/>
  <c r="M45" i="1"/>
  <c r="M46" i="1"/>
  <c r="M47" i="1"/>
  <c r="M48" i="1"/>
  <c r="M49" i="1"/>
  <c r="M50" i="1"/>
  <c r="M51" i="1"/>
  <c r="M52" i="1"/>
  <c r="M53" i="1"/>
  <c r="M54" i="1"/>
  <c r="M55" i="1"/>
  <c r="M56" i="1"/>
  <c r="M57" i="1"/>
  <c r="M58" i="1"/>
  <c r="M59" i="1"/>
  <c r="M60" i="1"/>
  <c r="M61" i="1"/>
  <c r="M62" i="1"/>
  <c r="M63" i="1"/>
  <c r="M64" i="1"/>
  <c r="M65" i="1"/>
  <c r="M66" i="1"/>
  <c r="M67" i="1"/>
  <c r="M35" i="1"/>
  <c r="D40" i="1" l="1"/>
  <c r="E40" i="1"/>
  <c r="F40" i="1"/>
  <c r="G40" i="1"/>
  <c r="H40" i="1"/>
  <c r="I40" i="1"/>
  <c r="J40" i="1"/>
  <c r="K40" i="1"/>
  <c r="L40" i="1"/>
  <c r="D41" i="1"/>
  <c r="E41" i="1"/>
  <c r="F41" i="1"/>
  <c r="G41" i="1"/>
  <c r="H41" i="1"/>
  <c r="I41" i="1"/>
  <c r="J41" i="1"/>
  <c r="K41" i="1"/>
  <c r="L41" i="1"/>
  <c r="D42" i="1"/>
  <c r="E42" i="1"/>
  <c r="F42" i="1"/>
  <c r="G42" i="1"/>
  <c r="H42" i="1"/>
  <c r="I42" i="1"/>
  <c r="J42" i="1"/>
  <c r="K42" i="1"/>
  <c r="L42" i="1"/>
  <c r="D43" i="1"/>
  <c r="E43" i="1"/>
  <c r="F43" i="1"/>
  <c r="G43" i="1"/>
  <c r="H43" i="1"/>
  <c r="I43" i="1"/>
  <c r="J43" i="1"/>
  <c r="K43" i="1"/>
  <c r="L43" i="1"/>
  <c r="D44" i="1"/>
  <c r="E44" i="1"/>
  <c r="F44" i="1"/>
  <c r="G44" i="1"/>
  <c r="H44" i="1"/>
  <c r="I44" i="1"/>
  <c r="J44" i="1"/>
  <c r="K44" i="1"/>
  <c r="L44" i="1"/>
  <c r="D45" i="1"/>
  <c r="E45" i="1"/>
  <c r="F45" i="1"/>
  <c r="G45" i="1"/>
  <c r="H45" i="1"/>
  <c r="I45" i="1"/>
  <c r="J45" i="1"/>
  <c r="K45" i="1"/>
  <c r="L45" i="1"/>
  <c r="D46" i="1"/>
  <c r="E46" i="1"/>
  <c r="F46" i="1"/>
  <c r="G46" i="1"/>
  <c r="H46" i="1"/>
  <c r="I46" i="1"/>
  <c r="J46" i="1"/>
  <c r="K46" i="1"/>
  <c r="L46" i="1"/>
  <c r="D47" i="1"/>
  <c r="E47" i="1"/>
  <c r="F47" i="1"/>
  <c r="G47" i="1"/>
  <c r="H47" i="1"/>
  <c r="I47" i="1"/>
  <c r="J47" i="1"/>
  <c r="K47" i="1"/>
  <c r="L47" i="1"/>
  <c r="D48" i="1"/>
  <c r="E48" i="1"/>
  <c r="F48" i="1"/>
  <c r="G48" i="1"/>
  <c r="H48" i="1"/>
  <c r="I48" i="1"/>
  <c r="J48" i="1"/>
  <c r="K48" i="1"/>
  <c r="L48" i="1"/>
  <c r="D49" i="1"/>
  <c r="E49" i="1"/>
  <c r="F49" i="1"/>
  <c r="G49" i="1"/>
  <c r="H49" i="1"/>
  <c r="I49" i="1"/>
  <c r="J49" i="1"/>
  <c r="K49" i="1"/>
  <c r="L49" i="1"/>
  <c r="D50" i="1"/>
  <c r="E50" i="1"/>
  <c r="F50" i="1"/>
  <c r="G50" i="1"/>
  <c r="H50" i="1"/>
  <c r="I50" i="1"/>
  <c r="J50" i="1"/>
  <c r="K50" i="1"/>
  <c r="L50" i="1"/>
  <c r="D51" i="1"/>
  <c r="E51" i="1"/>
  <c r="F51" i="1"/>
  <c r="G51" i="1"/>
  <c r="H51" i="1"/>
  <c r="I51" i="1"/>
  <c r="J51" i="1"/>
  <c r="K51" i="1"/>
  <c r="L51" i="1"/>
  <c r="D52" i="1"/>
  <c r="E52" i="1"/>
  <c r="F52" i="1"/>
  <c r="G52" i="1"/>
  <c r="H52" i="1"/>
  <c r="I52" i="1"/>
  <c r="J52" i="1"/>
  <c r="K52" i="1"/>
  <c r="L52" i="1"/>
  <c r="D53" i="1"/>
  <c r="E53" i="1"/>
  <c r="F53" i="1"/>
  <c r="G53" i="1"/>
  <c r="H53" i="1"/>
  <c r="I53" i="1"/>
  <c r="J53" i="1"/>
  <c r="K53" i="1"/>
  <c r="L53" i="1"/>
  <c r="D54" i="1"/>
  <c r="E54" i="1"/>
  <c r="F54" i="1"/>
  <c r="G54" i="1"/>
  <c r="H54" i="1"/>
  <c r="I54" i="1"/>
  <c r="J54" i="1"/>
  <c r="K54" i="1"/>
  <c r="L54" i="1"/>
  <c r="D55" i="1"/>
  <c r="E55" i="1"/>
  <c r="F55" i="1"/>
  <c r="G55" i="1"/>
  <c r="H55" i="1"/>
  <c r="I55" i="1"/>
  <c r="J55" i="1"/>
  <c r="K55" i="1"/>
  <c r="L55" i="1"/>
  <c r="D56" i="1"/>
  <c r="E56" i="1"/>
  <c r="F56" i="1"/>
  <c r="G56" i="1"/>
  <c r="H56" i="1"/>
  <c r="I56" i="1"/>
  <c r="J56" i="1"/>
  <c r="K56" i="1"/>
  <c r="L56" i="1"/>
  <c r="D57" i="1"/>
  <c r="E57" i="1"/>
  <c r="F57" i="1"/>
  <c r="G57" i="1"/>
  <c r="H57" i="1"/>
  <c r="I57" i="1"/>
  <c r="J57" i="1"/>
  <c r="K57" i="1"/>
  <c r="L57" i="1"/>
  <c r="D58" i="1"/>
  <c r="E58" i="1"/>
  <c r="F58" i="1"/>
  <c r="G58" i="1"/>
  <c r="H58" i="1"/>
  <c r="I58" i="1"/>
  <c r="J58" i="1"/>
  <c r="K58" i="1"/>
  <c r="L58" i="1"/>
  <c r="D59" i="1"/>
  <c r="E59" i="1"/>
  <c r="F59" i="1"/>
  <c r="G59" i="1"/>
  <c r="H59" i="1"/>
  <c r="I59" i="1"/>
  <c r="J59" i="1"/>
  <c r="K59" i="1"/>
  <c r="L59" i="1"/>
  <c r="D60" i="1"/>
  <c r="E60" i="1"/>
  <c r="F60" i="1"/>
  <c r="G60" i="1"/>
  <c r="H60" i="1"/>
  <c r="I60" i="1"/>
  <c r="J60" i="1"/>
  <c r="K60" i="1"/>
  <c r="L60" i="1"/>
  <c r="D61" i="1"/>
  <c r="E61" i="1"/>
  <c r="F61" i="1"/>
  <c r="G61" i="1"/>
  <c r="H61" i="1"/>
  <c r="I61" i="1"/>
  <c r="J61" i="1"/>
  <c r="K61" i="1"/>
  <c r="L61" i="1"/>
  <c r="D62" i="1"/>
  <c r="E62" i="1"/>
  <c r="F62" i="1"/>
  <c r="G62" i="1"/>
  <c r="H62" i="1"/>
  <c r="I62" i="1"/>
  <c r="J62" i="1"/>
  <c r="K62" i="1"/>
  <c r="L62" i="1"/>
  <c r="D63" i="1"/>
  <c r="E63" i="1"/>
  <c r="F63" i="1"/>
  <c r="G63" i="1"/>
  <c r="H63" i="1"/>
  <c r="I63" i="1"/>
  <c r="J63" i="1"/>
  <c r="K63" i="1"/>
  <c r="L63" i="1"/>
  <c r="D64" i="1"/>
  <c r="E64" i="1"/>
  <c r="F64" i="1"/>
  <c r="G64" i="1"/>
  <c r="H64" i="1"/>
  <c r="I64" i="1"/>
  <c r="J64" i="1"/>
  <c r="K64" i="1"/>
  <c r="L64" i="1"/>
  <c r="D65" i="1"/>
  <c r="E65" i="1"/>
  <c r="F65" i="1"/>
  <c r="G65" i="1"/>
  <c r="H65" i="1"/>
  <c r="I65" i="1"/>
  <c r="J65" i="1"/>
  <c r="K65" i="1"/>
  <c r="L65" i="1"/>
  <c r="D66" i="1"/>
  <c r="E66" i="1"/>
  <c r="F66" i="1"/>
  <c r="G66" i="1"/>
  <c r="H66" i="1"/>
  <c r="I66" i="1"/>
  <c r="J66" i="1"/>
  <c r="K66" i="1"/>
  <c r="L66" i="1"/>
  <c r="D67" i="1"/>
  <c r="E67" i="1"/>
  <c r="F67" i="1"/>
  <c r="G67" i="1"/>
  <c r="H67" i="1"/>
  <c r="I67" i="1"/>
  <c r="J67" i="1"/>
  <c r="K67" i="1"/>
  <c r="L67" i="1"/>
  <c r="C41" i="1"/>
  <c r="C42" i="1"/>
  <c r="C43" i="1"/>
  <c r="C44" i="1"/>
  <c r="C45" i="1"/>
  <c r="C46" i="1"/>
  <c r="C47" i="1"/>
  <c r="C48" i="1"/>
  <c r="C49" i="1"/>
  <c r="C50" i="1"/>
  <c r="C51" i="1"/>
  <c r="C52" i="1"/>
  <c r="C53" i="1"/>
  <c r="C54" i="1"/>
  <c r="C55" i="1"/>
  <c r="C56" i="1"/>
  <c r="C57" i="1"/>
  <c r="C58" i="1"/>
  <c r="C59" i="1"/>
  <c r="C60" i="1"/>
  <c r="C61" i="1"/>
  <c r="C62" i="1"/>
  <c r="C63" i="1"/>
  <c r="C64" i="1"/>
  <c r="C65" i="1"/>
  <c r="C66" i="1"/>
  <c r="C67" i="1"/>
  <c r="L35" i="1" l="1"/>
  <c r="M68" i="1" s="1"/>
  <c r="K35" i="1" l="1"/>
  <c r="L68" i="1" s="1"/>
  <c r="J35" i="1" l="1"/>
  <c r="K68" i="1" s="1"/>
  <c r="C40" i="1" l="1"/>
  <c r="I35" i="1"/>
  <c r="H35" i="1"/>
  <c r="G35" i="1"/>
  <c r="F35" i="1"/>
  <c r="E35" i="1"/>
  <c r="D35" i="1"/>
  <c r="C35" i="1"/>
  <c r="B35" i="1"/>
  <c r="D68" i="1" l="1"/>
  <c r="I68" i="1"/>
  <c r="G68" i="1"/>
  <c r="C68" i="1"/>
  <c r="E68" i="1"/>
  <c r="F68" i="1"/>
  <c r="H68" i="1"/>
  <c r="J68" i="1"/>
</calcChain>
</file>

<file path=xl/sharedStrings.xml><?xml version="1.0" encoding="utf-8"?>
<sst xmlns="http://schemas.openxmlformats.org/spreadsheetml/2006/main" count="91" uniqueCount="49">
  <si>
    <t>Contacto: info@camport.cl</t>
  </si>
  <si>
    <t>IMPORTACIONES POR LUGAR DE INGRESO</t>
  </si>
  <si>
    <t>Monto CIF en dólares</t>
  </si>
  <si>
    <t>Periodo</t>
  </si>
  <si>
    <t>Lugar de Ingreso (Puerto)</t>
  </si>
  <si>
    <t>Enero - 2019</t>
  </si>
  <si>
    <t>Febrero - 2019</t>
  </si>
  <si>
    <t>Marzo - 2019</t>
  </si>
  <si>
    <t>Abril - 2019</t>
  </si>
  <si>
    <t>Mayo - 2019</t>
  </si>
  <si>
    <t>Junio - 2019</t>
  </si>
  <si>
    <t>Julio - 2019</t>
  </si>
  <si>
    <t>Agosto - 2019</t>
  </si>
  <si>
    <t>ANTOFAGASTA</t>
  </si>
  <si>
    <t>ARICA</t>
  </si>
  <si>
    <t>CABO NEGRO</t>
  </si>
  <si>
    <t>CALBUCO</t>
  </si>
  <si>
    <t>CALDERA</t>
  </si>
  <si>
    <t>CHACABUCO / PUERTO AYSÉN</t>
  </si>
  <si>
    <t>CHAÑARAL / BARQUITO</t>
  </si>
  <si>
    <t>COQUIMBO</t>
  </si>
  <si>
    <t>CORONEL</t>
  </si>
  <si>
    <t>CORRAL</t>
  </si>
  <si>
    <t>GUAYACÁN</t>
  </si>
  <si>
    <t>HUASCO / GUACOLDA</t>
  </si>
  <si>
    <t>IQUIQUE</t>
  </si>
  <si>
    <t>LIRQUÉN</t>
  </si>
  <si>
    <t>MEJILLONES</t>
  </si>
  <si>
    <t>PATACHE</t>
  </si>
  <si>
    <t>PATILLOS</t>
  </si>
  <si>
    <t>PENCO</t>
  </si>
  <si>
    <t>PUERTO ANGAMOS</t>
  </si>
  <si>
    <t>PUERTO MONTT</t>
  </si>
  <si>
    <t>PUNTA ARENAS</t>
  </si>
  <si>
    <t>QUINTERO</t>
  </si>
  <si>
    <t>SAN ANTONIO</t>
  </si>
  <si>
    <t>SAN VICENTE</t>
  </si>
  <si>
    <t>TALCAHUANO</t>
  </si>
  <si>
    <t>TOCOPILLA</t>
  </si>
  <si>
    <t>VALPARAÍSO</t>
  </si>
  <si>
    <t>VENTANAS</t>
  </si>
  <si>
    <t>TOTAL GENERAL</t>
  </si>
  <si>
    <r>
      <rPr>
        <b/>
        <sz val="8"/>
        <color theme="1"/>
        <rFont val="Arial"/>
        <family val="2"/>
      </rPr>
      <t>Fuente</t>
    </r>
    <r>
      <rPr>
        <sz val="8"/>
        <color theme="1"/>
        <rFont val="Arial"/>
        <family val="2"/>
      </rPr>
      <t>: Elaboración propia en base a información de Aduana (Declaraciones de Ingreso DIN; importaciones a titulo definitivo ajustadas con sus documentos modificatorios)</t>
    </r>
  </si>
  <si>
    <t>Variaciones respecto al mes anterior</t>
  </si>
  <si>
    <t>Septiembre - 2019</t>
  </si>
  <si>
    <t>Octubre - 2019</t>
  </si>
  <si>
    <t>Noviembre - 2019</t>
  </si>
  <si>
    <t>Fecha última actualización: 13/01/2020</t>
  </si>
  <si>
    <t>Diciembre - 2019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</si>
</sst>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"/>
    <numFmt numFmtId="165" formatCode="0.0%"/>
  </numFmts>
  <fonts count="4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8"/>
      <color theme="1"/>
      <name val="Arial"/>
      <family val="2"/>
    </font>
    <font>
      <b/>
      <sz val="8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735BF"/>
        <bgColor theme="4" tint="0.79992065187536243"/>
      </patternFill>
    </fill>
    <fill>
      <patternFill patternType="solid">
        <fgColor theme="9" tint="-0.24994659260841701"/>
        <bgColor theme="4" tint="0.79995117038483843"/>
      </patternFill>
    </fill>
  </fills>
  <borders count="1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2" borderId="0" xfId="0" applyFill="1"/>
    <xf numFmtId="0" fontId="1" fillId="3" borderId="1" xfId="0" applyFont="1" applyFill="1" applyBorder="1" applyAlignment="1"/>
    <xf numFmtId="0" fontId="0" fillId="0" borderId="4" xfId="0" applyBorder="1" applyAlignment="1">
      <alignment horizontal="left"/>
    </xf>
    <xf numFmtId="164" fontId="0" fillId="0" borderId="5" xfId="0" applyNumberFormat="1" applyBorder="1"/>
    <xf numFmtId="164" fontId="0" fillId="0" borderId="6" xfId="0" applyNumberFormat="1" applyBorder="1"/>
    <xf numFmtId="0" fontId="0" fillId="0" borderId="6" xfId="0" applyBorder="1" applyAlignment="1">
      <alignment horizontal="left"/>
    </xf>
    <xf numFmtId="0" fontId="0" fillId="0" borderId="6" xfId="0" applyFill="1" applyBorder="1" applyAlignment="1">
      <alignment horizontal="left"/>
    </xf>
    <xf numFmtId="0" fontId="0" fillId="0" borderId="6" xfId="0" applyBorder="1"/>
    <xf numFmtId="0" fontId="1" fillId="4" borderId="7" xfId="0" applyFont="1" applyFill="1" applyBorder="1" applyAlignment="1">
      <alignment horizontal="left"/>
    </xf>
    <xf numFmtId="3" fontId="1" fillId="4" borderId="7" xfId="0" applyNumberFormat="1" applyFont="1" applyFill="1" applyBorder="1" applyAlignment="1">
      <alignment horizontal="right"/>
    </xf>
    <xf numFmtId="165" fontId="0" fillId="0" borderId="5" xfId="0" applyNumberFormat="1" applyBorder="1"/>
    <xf numFmtId="165" fontId="0" fillId="0" borderId="6" xfId="0" applyNumberFormat="1" applyBorder="1"/>
    <xf numFmtId="3" fontId="1" fillId="4" borderId="7" xfId="0" applyNumberFormat="1" applyFont="1" applyFill="1" applyBorder="1" applyAlignment="1">
      <alignment horizontal="left"/>
    </xf>
    <xf numFmtId="165" fontId="1" fillId="4" borderId="7" xfId="0" applyNumberFormat="1" applyFont="1" applyFill="1" applyBorder="1" applyAlignment="1">
      <alignment horizontal="right"/>
    </xf>
    <xf numFmtId="0" fontId="0" fillId="0" borderId="0" xfId="0" applyBorder="1"/>
    <xf numFmtId="164" fontId="0" fillId="0" borderId="8" xfId="0" applyNumberFormat="1" applyBorder="1"/>
    <xf numFmtId="0" fontId="1" fillId="3" borderId="9" xfId="0" quotePrefix="1" applyFont="1" applyFill="1" applyBorder="1" applyAlignment="1">
      <alignment horizontal="center"/>
    </xf>
    <xf numFmtId="0" fontId="1" fillId="3" borderId="8" xfId="0" quotePrefix="1" applyFont="1" applyFill="1" applyBorder="1" applyAlignment="1">
      <alignment horizontal="center"/>
    </xf>
    <xf numFmtId="0" fontId="1" fillId="3" borderId="8" xfId="0" applyFont="1" applyFill="1" applyBorder="1" applyAlignment="1">
      <alignment horizontal="left"/>
    </xf>
    <xf numFmtId="0" fontId="1" fillId="3" borderId="8" xfId="0" applyFont="1" applyFill="1" applyBorder="1" applyAlignment="1">
      <alignment horizontal="center"/>
    </xf>
    <xf numFmtId="0" fontId="0" fillId="2" borderId="0" xfId="0" applyFill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3" borderId="3" xfId="0" applyFont="1" applyFill="1" applyBorder="1" applyAlignment="1">
      <alignment horizontal="center"/>
    </xf>
    <xf numFmtId="0" fontId="2" fillId="2" borderId="10" xfId="0" applyFont="1" applyFill="1" applyBorder="1" applyAlignment="1">
      <alignment horizontal="center"/>
    </xf>
    <xf numFmtId="0" fontId="2" fillId="2" borderId="11" xfId="0" applyFont="1" applyFill="1" applyBorder="1" applyAlignment="1">
      <alignment horizontal="center"/>
    </xf>
    <xf numFmtId="0" fontId="2" fillId="2" borderId="12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22861</xdr:rowOff>
    </xdr:from>
    <xdr:ext cx="1508760" cy="521271"/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2861"/>
          <a:ext cx="1508760" cy="5212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2"/>
  <sheetViews>
    <sheetView tabSelected="1" workbookViewId="0">
      <selection activeCell="J22" sqref="J22"/>
    </sheetView>
  </sheetViews>
  <sheetFormatPr baseColWidth="10" defaultRowHeight="14.4" x14ac:dyDescent="0.3"/>
  <cols>
    <col min="1" max="1" width="26" bestFit="1" customWidth="1"/>
    <col min="2" max="9" width="14.109375" bestFit="1" customWidth="1"/>
    <col min="10" max="10" width="16.33203125" bestFit="1" customWidth="1"/>
    <col min="11" max="11" width="14.109375" bestFit="1" customWidth="1"/>
    <col min="12" max="12" width="15.88671875" bestFit="1" customWidth="1"/>
    <col min="13" max="13" width="15" bestFit="1" customWidth="1"/>
  </cols>
  <sheetData>
    <row r="1" spans="1:13" x14ac:dyDescent="0.3">
      <c r="A1" s="1"/>
      <c r="B1" s="1"/>
      <c r="C1" s="1"/>
      <c r="D1" s="1"/>
      <c r="E1" s="1"/>
      <c r="F1" s="1"/>
      <c r="G1" s="21" t="s">
        <v>47</v>
      </c>
      <c r="H1" s="21"/>
      <c r="I1" s="21"/>
      <c r="J1" s="1"/>
    </row>
    <row r="2" spans="1:13" x14ac:dyDescent="0.3">
      <c r="A2" s="1"/>
      <c r="B2" s="1"/>
      <c r="C2" s="1"/>
      <c r="D2" s="1"/>
      <c r="E2" s="1"/>
      <c r="F2" s="1"/>
      <c r="G2" s="21" t="s">
        <v>0</v>
      </c>
      <c r="H2" s="21"/>
      <c r="I2" s="21"/>
      <c r="J2" s="1"/>
    </row>
    <row r="3" spans="1:13" ht="15" thickBot="1" x14ac:dyDescent="0.35">
      <c r="A3" s="1"/>
      <c r="B3" s="1"/>
      <c r="C3" s="1"/>
      <c r="D3" s="1"/>
      <c r="E3" s="1"/>
      <c r="F3" s="1"/>
      <c r="G3" s="1"/>
      <c r="H3" s="1"/>
      <c r="I3" s="1"/>
      <c r="J3" s="1"/>
    </row>
    <row r="4" spans="1:13" ht="15" thickBot="1" x14ac:dyDescent="0.35">
      <c r="A4" s="2"/>
      <c r="B4" s="22" t="s">
        <v>1</v>
      </c>
      <c r="C4" s="23"/>
      <c r="D4" s="23"/>
      <c r="E4" s="23"/>
      <c r="F4" s="23"/>
      <c r="G4" s="23"/>
      <c r="H4" s="23"/>
      <c r="I4" s="23"/>
      <c r="J4" s="23"/>
      <c r="K4" s="23"/>
      <c r="L4" s="23"/>
      <c r="M4" s="24"/>
    </row>
    <row r="5" spans="1:13" ht="15" thickBot="1" x14ac:dyDescent="0.35">
      <c r="A5" s="2" t="s">
        <v>2</v>
      </c>
      <c r="B5" s="22" t="s">
        <v>3</v>
      </c>
      <c r="C5" s="23"/>
      <c r="D5" s="23"/>
      <c r="E5" s="23"/>
      <c r="F5" s="23"/>
      <c r="G5" s="23"/>
      <c r="H5" s="23"/>
      <c r="I5" s="23"/>
      <c r="J5" s="23"/>
      <c r="K5" s="23"/>
      <c r="L5" s="23"/>
      <c r="M5" s="24"/>
    </row>
    <row r="6" spans="1:13" ht="15" thickBot="1" x14ac:dyDescent="0.35">
      <c r="A6" s="2" t="s">
        <v>4</v>
      </c>
      <c r="B6" s="17" t="s">
        <v>5</v>
      </c>
      <c r="C6" s="17" t="s">
        <v>6</v>
      </c>
      <c r="D6" s="17" t="s">
        <v>7</v>
      </c>
      <c r="E6" s="17" t="s">
        <v>8</v>
      </c>
      <c r="F6" s="17" t="s">
        <v>9</v>
      </c>
      <c r="G6" s="17" t="s">
        <v>10</v>
      </c>
      <c r="H6" s="17" t="s">
        <v>11</v>
      </c>
      <c r="I6" s="17" t="s">
        <v>12</v>
      </c>
      <c r="J6" s="18" t="s">
        <v>44</v>
      </c>
      <c r="K6" s="18" t="s">
        <v>45</v>
      </c>
      <c r="L6" s="18" t="s">
        <v>46</v>
      </c>
      <c r="M6" s="18" t="s">
        <v>48</v>
      </c>
    </row>
    <row r="7" spans="1:13" x14ac:dyDescent="0.3">
      <c r="A7" s="3" t="s">
        <v>13</v>
      </c>
      <c r="B7" s="4">
        <v>75261649.960000083</v>
      </c>
      <c r="C7" s="5">
        <v>59717032.759999968</v>
      </c>
      <c r="D7" s="5">
        <v>77335073.900000036</v>
      </c>
      <c r="E7" s="5">
        <v>67280222.620000049</v>
      </c>
      <c r="F7" s="5">
        <v>86220032.329999954</v>
      </c>
      <c r="G7" s="5">
        <v>78048091.910000026</v>
      </c>
      <c r="H7" s="5">
        <v>83534154.670000032</v>
      </c>
      <c r="I7" s="5">
        <v>92071351.559999928</v>
      </c>
      <c r="J7" s="5">
        <v>69655687.239999965</v>
      </c>
      <c r="K7" s="5">
        <v>91869605.88000001</v>
      </c>
      <c r="L7" s="5">
        <v>102519332.67000005</v>
      </c>
      <c r="M7" s="5">
        <v>72466252.159999922</v>
      </c>
    </row>
    <row r="8" spans="1:13" x14ac:dyDescent="0.3">
      <c r="A8" s="6" t="s">
        <v>14</v>
      </c>
      <c r="B8" s="4">
        <v>5541661.8200000012</v>
      </c>
      <c r="C8" s="5">
        <v>4011534.76</v>
      </c>
      <c r="D8" s="5">
        <v>1876554.84</v>
      </c>
      <c r="E8" s="5">
        <v>2142530.62</v>
      </c>
      <c r="F8" s="5">
        <v>2339708.4500000002</v>
      </c>
      <c r="G8" s="5">
        <v>1510332.8700000006</v>
      </c>
      <c r="H8" s="5">
        <v>2812165.8699999996</v>
      </c>
      <c r="I8" s="5">
        <v>3014129.3899999978</v>
      </c>
      <c r="J8" s="5">
        <v>4773499.0400000028</v>
      </c>
      <c r="K8" s="5">
        <v>3335703.55</v>
      </c>
      <c r="L8" s="5">
        <v>18069552.479999997</v>
      </c>
      <c r="M8" s="5">
        <v>3599621.7799999993</v>
      </c>
    </row>
    <row r="9" spans="1:13" x14ac:dyDescent="0.3">
      <c r="A9" s="6" t="s">
        <v>15</v>
      </c>
      <c r="B9" s="4"/>
      <c r="C9" s="4"/>
      <c r="D9" s="4"/>
      <c r="E9" s="5">
        <v>63524.05</v>
      </c>
      <c r="F9" s="4"/>
      <c r="G9" s="4"/>
      <c r="H9" s="4"/>
      <c r="I9" s="5">
        <v>547240.93000000005</v>
      </c>
      <c r="J9" s="5"/>
      <c r="K9" s="5"/>
      <c r="L9" s="5"/>
      <c r="M9" s="5"/>
    </row>
    <row r="10" spans="1:13" x14ac:dyDescent="0.3">
      <c r="A10" s="6" t="s">
        <v>16</v>
      </c>
      <c r="B10" s="4">
        <v>2272941.54</v>
      </c>
      <c r="C10" s="4"/>
      <c r="D10" s="5">
        <v>15465332.829999998</v>
      </c>
      <c r="E10" s="5">
        <v>16831263.370000001</v>
      </c>
      <c r="F10" s="5">
        <v>2569965.5699999998</v>
      </c>
      <c r="G10" s="5"/>
      <c r="H10" s="5">
        <v>10734432.74</v>
      </c>
      <c r="I10" s="5">
        <v>7916048.1400000006</v>
      </c>
      <c r="J10" s="5">
        <v>2566074.38</v>
      </c>
      <c r="K10" s="5">
        <v>15054979.959999999</v>
      </c>
      <c r="L10" s="5">
        <v>2376616.2000000002</v>
      </c>
      <c r="M10" s="5">
        <v>14573745.84</v>
      </c>
    </row>
    <row r="11" spans="1:13" x14ac:dyDescent="0.3">
      <c r="A11" s="6" t="s">
        <v>17</v>
      </c>
      <c r="B11" s="4">
        <v>12587288.130000001</v>
      </c>
      <c r="C11" s="5">
        <v>12543703.209999999</v>
      </c>
      <c r="D11" s="5">
        <v>17611409.699999999</v>
      </c>
      <c r="E11" s="5">
        <v>14993923.850000001</v>
      </c>
      <c r="F11" s="5">
        <v>23929177.010000002</v>
      </c>
      <c r="G11" s="5">
        <v>14638335.060000001</v>
      </c>
      <c r="H11" s="5">
        <v>21287089.670000002</v>
      </c>
      <c r="I11" s="5">
        <v>15309342.82</v>
      </c>
      <c r="J11" s="5">
        <v>12215830.029999999</v>
      </c>
      <c r="K11" s="5">
        <v>23455118.109999999</v>
      </c>
      <c r="L11" s="5">
        <v>13122230.25</v>
      </c>
      <c r="M11" s="5">
        <v>17906650.909999996</v>
      </c>
    </row>
    <row r="12" spans="1:13" x14ac:dyDescent="0.3">
      <c r="A12" s="6" t="s">
        <v>18</v>
      </c>
      <c r="B12" s="4"/>
      <c r="C12" s="4"/>
      <c r="D12" s="4"/>
      <c r="E12" s="5">
        <v>782294</v>
      </c>
      <c r="F12" s="4"/>
      <c r="G12" s="5">
        <v>112497.95999999999</v>
      </c>
      <c r="H12" s="4"/>
      <c r="I12" s="4"/>
      <c r="J12" s="5"/>
      <c r="K12" s="5">
        <v>114618.16</v>
      </c>
      <c r="L12" s="5">
        <v>52600.28</v>
      </c>
      <c r="M12" s="5"/>
    </row>
    <row r="13" spans="1:13" x14ac:dyDescent="0.3">
      <c r="A13" s="6" t="s">
        <v>19</v>
      </c>
      <c r="B13" s="4">
        <v>3871396.25</v>
      </c>
      <c r="C13" s="5">
        <v>3294334.72</v>
      </c>
      <c r="D13" s="5">
        <v>10270124.310000001</v>
      </c>
      <c r="E13" s="5">
        <v>3703874.0700000003</v>
      </c>
      <c r="F13" s="5">
        <v>6894824.5499999998</v>
      </c>
      <c r="G13" s="5">
        <v>4647953.9400000004</v>
      </c>
      <c r="H13" s="5">
        <v>4094394.33</v>
      </c>
      <c r="I13" s="5">
        <v>5889130.4900000002</v>
      </c>
      <c r="J13" s="5">
        <v>1912780.72</v>
      </c>
      <c r="K13" s="5">
        <v>6479340.120000001</v>
      </c>
      <c r="L13" s="5">
        <v>5901604.7300000004</v>
      </c>
      <c r="M13" s="5">
        <v>1442729.01</v>
      </c>
    </row>
    <row r="14" spans="1:13" x14ac:dyDescent="0.3">
      <c r="A14" s="6" t="s">
        <v>20</v>
      </c>
      <c r="B14" s="4">
        <v>33387371.879999999</v>
      </c>
      <c r="C14" s="5">
        <v>1314582.74</v>
      </c>
      <c r="D14" s="5"/>
      <c r="E14" s="5">
        <v>2611320.44</v>
      </c>
      <c r="F14" s="5"/>
      <c r="G14" s="5">
        <v>4758453.1899999995</v>
      </c>
      <c r="H14" s="5">
        <v>34209927.740000002</v>
      </c>
      <c r="I14" s="5">
        <v>4223659.55</v>
      </c>
      <c r="J14" s="5">
        <v>3072506.49</v>
      </c>
      <c r="K14" s="5">
        <v>5059368.16</v>
      </c>
      <c r="L14" s="5">
        <v>20448217.859999999</v>
      </c>
      <c r="M14" s="5">
        <v>7484988.0399999991</v>
      </c>
    </row>
    <row r="15" spans="1:13" x14ac:dyDescent="0.3">
      <c r="A15" s="7" t="s">
        <v>21</v>
      </c>
      <c r="B15" s="4">
        <v>72560675.670000091</v>
      </c>
      <c r="C15" s="5">
        <v>80951552.090000033</v>
      </c>
      <c r="D15" s="5">
        <v>79171718.539999992</v>
      </c>
      <c r="E15" s="5">
        <v>71610431.600000024</v>
      </c>
      <c r="F15" s="5">
        <v>80109244.580000013</v>
      </c>
      <c r="G15" s="5">
        <v>70246510.25999999</v>
      </c>
      <c r="H15" s="5">
        <v>74939027.409999967</v>
      </c>
      <c r="I15" s="5">
        <v>85020836.049999937</v>
      </c>
      <c r="J15" s="5">
        <v>51311005.280000016</v>
      </c>
      <c r="K15" s="5">
        <v>82558245.439999998</v>
      </c>
      <c r="L15" s="5">
        <v>100386748.94000007</v>
      </c>
      <c r="M15" s="5">
        <v>123178745.68000002</v>
      </c>
    </row>
    <row r="16" spans="1:13" x14ac:dyDescent="0.3">
      <c r="A16" s="7" t="s">
        <v>22</v>
      </c>
      <c r="B16" s="4"/>
      <c r="C16" s="4"/>
      <c r="D16" s="4"/>
      <c r="E16" s="4"/>
      <c r="F16" s="4"/>
      <c r="G16" s="4"/>
      <c r="H16" s="5">
        <v>3001020</v>
      </c>
      <c r="I16" s="5">
        <v>2600000</v>
      </c>
      <c r="J16" s="5"/>
      <c r="K16" s="5"/>
      <c r="L16" s="5"/>
      <c r="M16" s="5"/>
    </row>
    <row r="17" spans="1:13" x14ac:dyDescent="0.3">
      <c r="A17" s="6" t="s">
        <v>23</v>
      </c>
      <c r="B17" s="4">
        <v>6384353.2599999998</v>
      </c>
      <c r="C17" s="5">
        <v>2480890.0699999998</v>
      </c>
      <c r="D17" s="5">
        <v>1633066.42</v>
      </c>
      <c r="E17" s="5">
        <v>4919017.8</v>
      </c>
      <c r="F17" s="5">
        <v>2649199.67</v>
      </c>
      <c r="G17" s="5">
        <v>4900092.8599999994</v>
      </c>
      <c r="H17" s="5">
        <v>1722801.68</v>
      </c>
      <c r="I17" s="5">
        <v>1801316.77</v>
      </c>
      <c r="J17" s="5"/>
      <c r="K17" s="5">
        <v>5885619.0600000005</v>
      </c>
      <c r="L17" s="5">
        <v>1549463.73</v>
      </c>
      <c r="M17" s="5">
        <v>1338443.6399999999</v>
      </c>
    </row>
    <row r="18" spans="1:13" x14ac:dyDescent="0.3">
      <c r="A18" s="6" t="s">
        <v>24</v>
      </c>
      <c r="B18" s="4">
        <v>6990401.3600000003</v>
      </c>
      <c r="C18" s="5">
        <v>12957981.029999999</v>
      </c>
      <c r="D18" s="5">
        <v>4054698.71</v>
      </c>
      <c r="E18" s="5">
        <v>13751421.539999999</v>
      </c>
      <c r="F18" s="5">
        <v>10370724.49</v>
      </c>
      <c r="G18" s="5">
        <v>6404957.2999999998</v>
      </c>
      <c r="H18" s="5">
        <v>11656930.460000001</v>
      </c>
      <c r="I18" s="5">
        <v>9332356.4800000004</v>
      </c>
      <c r="J18" s="5">
        <v>15926351.190000001</v>
      </c>
      <c r="K18" s="5">
        <v>4967505.3600000003</v>
      </c>
      <c r="L18" s="5">
        <v>3760537.65</v>
      </c>
      <c r="M18" s="5">
        <v>13769714.700000001</v>
      </c>
    </row>
    <row r="19" spans="1:13" x14ac:dyDescent="0.3">
      <c r="A19" s="6" t="s">
        <v>25</v>
      </c>
      <c r="B19" s="4">
        <v>29749637.880000003</v>
      </c>
      <c r="C19" s="5">
        <v>27177306.869999997</v>
      </c>
      <c r="D19" s="5">
        <v>24217206.400000013</v>
      </c>
      <c r="E19" s="5">
        <v>30931610.989999998</v>
      </c>
      <c r="F19" s="5">
        <v>37754689.449999981</v>
      </c>
      <c r="G19" s="5">
        <v>54220479.149999999</v>
      </c>
      <c r="H19" s="5">
        <v>52185441.340000004</v>
      </c>
      <c r="I19" s="5">
        <v>35397637.43</v>
      </c>
      <c r="J19" s="5">
        <v>79724106.599999979</v>
      </c>
      <c r="K19" s="5">
        <v>60072708.499999993</v>
      </c>
      <c r="L19" s="5">
        <v>54285430.449999988</v>
      </c>
      <c r="M19" s="5">
        <v>65449402.95000001</v>
      </c>
    </row>
    <row r="20" spans="1:13" x14ac:dyDescent="0.3">
      <c r="A20" s="6" t="s">
        <v>26</v>
      </c>
      <c r="B20" s="4">
        <v>72100952.340000048</v>
      </c>
      <c r="C20" s="5">
        <v>52675028.830000021</v>
      </c>
      <c r="D20" s="5">
        <v>52931070.809999958</v>
      </c>
      <c r="E20" s="5">
        <v>28188337.839999996</v>
      </c>
      <c r="F20" s="5">
        <v>51452309.569999985</v>
      </c>
      <c r="G20" s="5">
        <v>28392571.119999979</v>
      </c>
      <c r="H20" s="5">
        <v>50255043.809999965</v>
      </c>
      <c r="I20" s="5">
        <v>69845127.519999951</v>
      </c>
      <c r="J20" s="5">
        <v>37292080.13000004</v>
      </c>
      <c r="K20" s="5">
        <v>57940849.699999981</v>
      </c>
      <c r="L20" s="5">
        <v>63830876.430000022</v>
      </c>
      <c r="M20" s="5">
        <v>47285259.010000028</v>
      </c>
    </row>
    <row r="21" spans="1:13" x14ac:dyDescent="0.3">
      <c r="A21" s="6" t="s">
        <v>27</v>
      </c>
      <c r="B21" s="4">
        <v>163275193.88</v>
      </c>
      <c r="C21" s="5">
        <v>154793237.40000004</v>
      </c>
      <c r="D21" s="5">
        <v>192156496.02000007</v>
      </c>
      <c r="E21" s="5">
        <v>175498380.81999999</v>
      </c>
      <c r="F21" s="5">
        <v>184728907.15000001</v>
      </c>
      <c r="G21" s="5">
        <v>149726910.54000002</v>
      </c>
      <c r="H21" s="5">
        <v>174749443.84999996</v>
      </c>
      <c r="I21" s="5">
        <v>194543535.59999996</v>
      </c>
      <c r="J21" s="5">
        <v>162602223.49000004</v>
      </c>
      <c r="K21" s="5">
        <v>167581075.35999995</v>
      </c>
      <c r="L21" s="5">
        <v>129182557.12999998</v>
      </c>
      <c r="M21" s="5">
        <v>136712865</v>
      </c>
    </row>
    <row r="22" spans="1:13" x14ac:dyDescent="0.3">
      <c r="A22" s="8" t="s">
        <v>28</v>
      </c>
      <c r="B22" s="4"/>
      <c r="C22" s="5">
        <v>4315105.88</v>
      </c>
      <c r="D22" s="5">
        <v>501291.2</v>
      </c>
      <c r="E22" s="5">
        <v>4247963.82</v>
      </c>
      <c r="F22" s="5">
        <v>477962.03</v>
      </c>
      <c r="G22" s="5">
        <v>3768487.8</v>
      </c>
      <c r="H22" s="5">
        <v>419547.81</v>
      </c>
      <c r="I22" s="4"/>
      <c r="J22" s="5"/>
      <c r="K22" s="5"/>
      <c r="L22" s="5"/>
      <c r="M22" s="5"/>
    </row>
    <row r="23" spans="1:13" x14ac:dyDescent="0.3">
      <c r="A23" s="8" t="s">
        <v>29</v>
      </c>
      <c r="B23" s="4"/>
      <c r="C23" s="4"/>
      <c r="D23" s="4"/>
      <c r="E23" s="4"/>
      <c r="F23" s="4"/>
      <c r="G23" s="4"/>
      <c r="H23" s="4"/>
      <c r="I23" s="4"/>
      <c r="J23" s="5"/>
      <c r="K23" s="5"/>
      <c r="L23" s="5"/>
      <c r="M23" s="5"/>
    </row>
    <row r="24" spans="1:13" x14ac:dyDescent="0.3">
      <c r="A24" s="6" t="s">
        <v>30</v>
      </c>
      <c r="B24" s="4">
        <v>686961.27</v>
      </c>
      <c r="C24" s="5">
        <v>7038316.3800000008</v>
      </c>
      <c r="D24" s="5">
        <v>8676894.9499999993</v>
      </c>
      <c r="E24" s="5">
        <v>5462821.9800000004</v>
      </c>
      <c r="F24" s="5">
        <v>8105780.75</v>
      </c>
      <c r="G24" s="5">
        <v>2167793.15</v>
      </c>
      <c r="H24" s="5">
        <v>4823684.3400000008</v>
      </c>
      <c r="I24" s="5">
        <v>13536459.710000005</v>
      </c>
      <c r="J24" s="5">
        <v>6591985.6100000003</v>
      </c>
      <c r="K24" s="5">
        <v>7988574.169999999</v>
      </c>
      <c r="L24" s="5">
        <v>2032399.6099999999</v>
      </c>
      <c r="M24" s="5">
        <v>5913226.6799999997</v>
      </c>
    </row>
    <row r="25" spans="1:13" x14ac:dyDescent="0.3">
      <c r="A25" s="6" t="s">
        <v>31</v>
      </c>
      <c r="B25" s="4">
        <v>99233647.520000115</v>
      </c>
      <c r="C25" s="5">
        <v>156895778.61999997</v>
      </c>
      <c r="D25" s="5">
        <v>163364477.09000021</v>
      </c>
      <c r="E25" s="5">
        <v>136633802.77000004</v>
      </c>
      <c r="F25" s="5">
        <v>232196017.26999974</v>
      </c>
      <c r="G25" s="5">
        <v>96263429.290000036</v>
      </c>
      <c r="H25" s="5">
        <v>140173924.61000007</v>
      </c>
      <c r="I25" s="5">
        <v>119963587.26999989</v>
      </c>
      <c r="J25" s="5">
        <v>141175997.23999998</v>
      </c>
      <c r="K25" s="5">
        <v>149993175.94999996</v>
      </c>
      <c r="L25" s="5">
        <v>130231358.06999989</v>
      </c>
      <c r="M25" s="5">
        <v>106588059.13999993</v>
      </c>
    </row>
    <row r="26" spans="1:13" x14ac:dyDescent="0.3">
      <c r="A26" s="6" t="s">
        <v>32</v>
      </c>
      <c r="B26" s="4">
        <v>21265664.990000002</v>
      </c>
      <c r="C26" s="5">
        <v>26633044.920000006</v>
      </c>
      <c r="D26" s="5">
        <v>21106039.09</v>
      </c>
      <c r="E26" s="5">
        <v>28466474.950000003</v>
      </c>
      <c r="F26" s="5">
        <v>34655153.049999997</v>
      </c>
      <c r="G26" s="5">
        <v>8696433.1899999995</v>
      </c>
      <c r="H26" s="5">
        <v>32565047.610000003</v>
      </c>
      <c r="I26" s="5">
        <v>41205230.279999986</v>
      </c>
      <c r="J26" s="5">
        <v>17578070.400000002</v>
      </c>
      <c r="K26" s="5">
        <v>29370091.859999996</v>
      </c>
      <c r="L26" s="5">
        <v>22330488</v>
      </c>
      <c r="M26" s="5">
        <v>8212170.4199999999</v>
      </c>
    </row>
    <row r="27" spans="1:13" x14ac:dyDescent="0.3">
      <c r="A27" s="6" t="s">
        <v>33</v>
      </c>
      <c r="B27" s="4">
        <v>13102.14</v>
      </c>
      <c r="C27" s="4"/>
      <c r="D27" s="5">
        <v>8359523.3799999999</v>
      </c>
      <c r="E27" s="5">
        <v>154066.54999999999</v>
      </c>
      <c r="F27" s="4"/>
      <c r="G27" s="5">
        <v>40348.17</v>
      </c>
      <c r="H27" s="4"/>
      <c r="I27" s="5">
        <v>125588.73000000001</v>
      </c>
      <c r="J27" s="5"/>
      <c r="K27" s="5">
        <v>3248697.79</v>
      </c>
      <c r="L27" s="5">
        <v>15709979.149999999</v>
      </c>
      <c r="M27" s="5">
        <v>3428</v>
      </c>
    </row>
    <row r="28" spans="1:13" x14ac:dyDescent="0.3">
      <c r="A28" s="6" t="s">
        <v>34</v>
      </c>
      <c r="B28" s="4">
        <v>258322022.25</v>
      </c>
      <c r="C28" s="5">
        <v>323992833.92999995</v>
      </c>
      <c r="D28" s="5">
        <v>459228883.11000007</v>
      </c>
      <c r="E28" s="5">
        <v>357836628.96999991</v>
      </c>
      <c r="F28" s="5">
        <v>462376124.21999997</v>
      </c>
      <c r="G28" s="5">
        <v>256540955.90999997</v>
      </c>
      <c r="H28" s="5">
        <v>329944488.05000001</v>
      </c>
      <c r="I28" s="5">
        <v>320072481.31000006</v>
      </c>
      <c r="J28" s="5">
        <v>223976802.13</v>
      </c>
      <c r="K28" s="5">
        <v>317605420.87000006</v>
      </c>
      <c r="L28" s="5">
        <v>255616330.62000006</v>
      </c>
      <c r="M28" s="5">
        <v>279395432.11000001</v>
      </c>
    </row>
    <row r="29" spans="1:13" x14ac:dyDescent="0.3">
      <c r="A29" s="6" t="s">
        <v>35</v>
      </c>
      <c r="B29" s="4">
        <v>2015640464.050004</v>
      </c>
      <c r="C29" s="5">
        <v>1800372115.1000023</v>
      </c>
      <c r="D29" s="5">
        <v>1882888513.3599944</v>
      </c>
      <c r="E29" s="5">
        <v>1769599655.5399966</v>
      </c>
      <c r="F29" s="5">
        <v>1894854110.5199912</v>
      </c>
      <c r="G29" s="5">
        <v>1673527567.7800055</v>
      </c>
      <c r="H29" s="5">
        <v>1775103749.5199955</v>
      </c>
      <c r="I29" s="5">
        <v>2366686176.8300214</v>
      </c>
      <c r="J29" s="5">
        <v>1775960488.4500079</v>
      </c>
      <c r="K29" s="5">
        <v>1909800965.2400115</v>
      </c>
      <c r="L29" s="5">
        <v>1682623198.899976</v>
      </c>
      <c r="M29" s="5">
        <v>1806547748.0699947</v>
      </c>
    </row>
    <row r="30" spans="1:13" x14ac:dyDescent="0.3">
      <c r="A30" s="6" t="s">
        <v>36</v>
      </c>
      <c r="B30" s="4">
        <v>139916095.95000008</v>
      </c>
      <c r="C30" s="5">
        <v>129835902.52999985</v>
      </c>
      <c r="D30" s="5">
        <v>153332926.14000034</v>
      </c>
      <c r="E30" s="5">
        <v>145432811.67999995</v>
      </c>
      <c r="F30" s="5">
        <v>206769180.49999994</v>
      </c>
      <c r="G30" s="5">
        <v>101162644.7500001</v>
      </c>
      <c r="H30" s="5">
        <v>185502524.12000015</v>
      </c>
      <c r="I30" s="5">
        <v>148038063.70999992</v>
      </c>
      <c r="J30" s="5">
        <v>166750380.06999996</v>
      </c>
      <c r="K30" s="5">
        <v>157904001.06000003</v>
      </c>
      <c r="L30" s="5">
        <v>243894847.2899999</v>
      </c>
      <c r="M30" s="5">
        <v>210857934.97999993</v>
      </c>
    </row>
    <row r="31" spans="1:13" x14ac:dyDescent="0.3">
      <c r="A31" s="6" t="s">
        <v>37</v>
      </c>
      <c r="B31" s="4">
        <v>222676620.42999998</v>
      </c>
      <c r="C31" s="5">
        <v>215397610.91999999</v>
      </c>
      <c r="D31" s="5">
        <v>184915393.32999998</v>
      </c>
      <c r="E31" s="5">
        <v>243188045.6800001</v>
      </c>
      <c r="F31" s="5">
        <v>323490595.61000001</v>
      </c>
      <c r="G31" s="5">
        <v>335095737.14999998</v>
      </c>
      <c r="H31" s="5">
        <v>219338265.22</v>
      </c>
      <c r="I31" s="5">
        <v>208578078.18000001</v>
      </c>
      <c r="J31" s="5">
        <v>254478088.81999999</v>
      </c>
      <c r="K31" s="5">
        <v>242169869.32999998</v>
      </c>
      <c r="L31" s="5">
        <v>165826779.99000001</v>
      </c>
      <c r="M31" s="5">
        <v>169831365.43000001</v>
      </c>
    </row>
    <row r="32" spans="1:13" x14ac:dyDescent="0.3">
      <c r="A32" s="6" t="s">
        <v>38</v>
      </c>
      <c r="B32" s="4"/>
      <c r="C32" s="5"/>
      <c r="D32" s="5">
        <v>8692043.7300000004</v>
      </c>
      <c r="E32" s="5">
        <v>6289379.1899999995</v>
      </c>
      <c r="F32" s="5">
        <v>8448489.290000001</v>
      </c>
      <c r="G32" s="5">
        <v>546187.05000000005</v>
      </c>
      <c r="H32" s="5">
        <v>4594756.9000000004</v>
      </c>
      <c r="I32" s="5">
        <v>2782014.16</v>
      </c>
      <c r="J32" s="5">
        <v>4338739.6099999994</v>
      </c>
      <c r="K32" s="5">
        <v>3086857.22</v>
      </c>
      <c r="L32" s="5"/>
      <c r="M32" s="5">
        <v>3530743.26</v>
      </c>
    </row>
    <row r="33" spans="1:13" x14ac:dyDescent="0.3">
      <c r="A33" s="6" t="s">
        <v>39</v>
      </c>
      <c r="B33" s="4">
        <v>1002154177.1200056</v>
      </c>
      <c r="C33" s="5">
        <v>939253668.47999358</v>
      </c>
      <c r="D33" s="5">
        <v>891646819.52999651</v>
      </c>
      <c r="E33" s="5">
        <v>826742770.90999842</v>
      </c>
      <c r="F33" s="5">
        <v>975574701.10000002</v>
      </c>
      <c r="G33" s="5">
        <v>862129181.30998909</v>
      </c>
      <c r="H33" s="5">
        <v>1182578209.649996</v>
      </c>
      <c r="I33" s="5">
        <v>740330839.8100009</v>
      </c>
      <c r="J33" s="5">
        <v>943308324.8200053</v>
      </c>
      <c r="K33" s="5">
        <v>857195514.36999786</v>
      </c>
      <c r="L33" s="5">
        <v>821325416.53999925</v>
      </c>
      <c r="M33" s="5">
        <v>586995559.30999994</v>
      </c>
    </row>
    <row r="34" spans="1:13" ht="15" thickBot="1" x14ac:dyDescent="0.35">
      <c r="A34" s="6" t="s">
        <v>40</v>
      </c>
      <c r="B34" s="4">
        <v>17543338.640000001</v>
      </c>
      <c r="C34" s="5">
        <v>47496276.75999999</v>
      </c>
      <c r="D34" s="5">
        <v>28865446.57</v>
      </c>
      <c r="E34" s="5">
        <v>32496601.879999995</v>
      </c>
      <c r="F34" s="5">
        <v>16497506.289999999</v>
      </c>
      <c r="G34" s="5">
        <v>17317657.469999999</v>
      </c>
      <c r="H34" s="5">
        <v>27380200.050000001</v>
      </c>
      <c r="I34" s="5">
        <v>21905867.969999999</v>
      </c>
      <c r="J34" s="16">
        <v>37394327.939999998</v>
      </c>
      <c r="K34" s="5">
        <v>22153011.859999999</v>
      </c>
      <c r="L34" s="5">
        <v>21881861.629999999</v>
      </c>
      <c r="M34" s="5">
        <v>29817388.98</v>
      </c>
    </row>
    <row r="35" spans="1:13" ht="15" thickBot="1" x14ac:dyDescent="0.35">
      <c r="A35" s="9" t="s">
        <v>41</v>
      </c>
      <c r="B35" s="10">
        <f>SUM(B7:B34)</f>
        <v>4261435618.3300099</v>
      </c>
      <c r="C35" s="10">
        <f t="shared" ref="C35:I35" si="0">SUM(C7:C34)</f>
        <v>4063147837.9999962</v>
      </c>
      <c r="D35" s="10">
        <f t="shared" si="0"/>
        <v>4288301003.9599919</v>
      </c>
      <c r="E35" s="10">
        <f t="shared" si="0"/>
        <v>3989859177.5299954</v>
      </c>
      <c r="F35" s="10">
        <f t="shared" si="0"/>
        <v>4652464403.4499912</v>
      </c>
      <c r="G35" s="10">
        <f t="shared" si="0"/>
        <v>3774863609.1799946</v>
      </c>
      <c r="H35" s="10">
        <f t="shared" si="0"/>
        <v>4427606271.4499922</v>
      </c>
      <c r="I35" s="10">
        <f t="shared" si="0"/>
        <v>4510736100.6900225</v>
      </c>
      <c r="J35" s="10">
        <f t="shared" ref="J35:K35" si="1">SUM(J7:J34)</f>
        <v>4012605349.6800137</v>
      </c>
      <c r="K35" s="10">
        <f t="shared" si="1"/>
        <v>4224890917.080009</v>
      </c>
      <c r="L35" s="10">
        <f t="shared" ref="L35:M35" si="2">SUM(L7:L34)</f>
        <v>3876958428.5999746</v>
      </c>
      <c r="M35" s="10">
        <f t="shared" si="2"/>
        <v>3712901475.0999947</v>
      </c>
    </row>
    <row r="36" spans="1:13" x14ac:dyDescent="0.3">
      <c r="A36" s="25" t="s">
        <v>42</v>
      </c>
      <c r="B36" s="26"/>
      <c r="C36" s="26"/>
      <c r="D36" s="26"/>
      <c r="E36" s="26"/>
      <c r="F36" s="26"/>
      <c r="G36" s="26"/>
      <c r="H36" s="26"/>
      <c r="I36" s="26"/>
      <c r="J36" s="26"/>
      <c r="K36" s="26"/>
      <c r="L36" s="26"/>
      <c r="M36" s="27"/>
    </row>
    <row r="37" spans="1:13" ht="15" thickBot="1" x14ac:dyDescent="0.35"/>
    <row r="38" spans="1:13" ht="15" thickBot="1" x14ac:dyDescent="0.35">
      <c r="A38" s="22" t="s">
        <v>43</v>
      </c>
      <c r="B38" s="23"/>
      <c r="C38" s="23"/>
      <c r="D38" s="23"/>
      <c r="E38" s="23"/>
      <c r="F38" s="23"/>
      <c r="G38" s="23"/>
      <c r="H38" s="23"/>
      <c r="I38" s="23"/>
      <c r="J38" s="23"/>
      <c r="K38" s="23"/>
      <c r="L38" s="23"/>
      <c r="M38" s="24"/>
    </row>
    <row r="39" spans="1:13" ht="15" thickBot="1" x14ac:dyDescent="0.35">
      <c r="A39" s="19" t="s">
        <v>4</v>
      </c>
      <c r="B39" s="20" t="s">
        <v>5</v>
      </c>
      <c r="C39" s="20" t="s">
        <v>6</v>
      </c>
      <c r="D39" s="20" t="s">
        <v>7</v>
      </c>
      <c r="E39" s="20" t="s">
        <v>8</v>
      </c>
      <c r="F39" s="20" t="s">
        <v>9</v>
      </c>
      <c r="G39" s="20" t="s">
        <v>10</v>
      </c>
      <c r="H39" s="20" t="s">
        <v>11</v>
      </c>
      <c r="I39" s="20" t="s">
        <v>12</v>
      </c>
      <c r="J39" s="17" t="s">
        <v>44</v>
      </c>
      <c r="K39" s="17" t="s">
        <v>45</v>
      </c>
      <c r="L39" s="17" t="s">
        <v>46</v>
      </c>
      <c r="M39" s="17" t="s">
        <v>48</v>
      </c>
    </row>
    <row r="40" spans="1:13" x14ac:dyDescent="0.3">
      <c r="A40" s="6" t="s">
        <v>13</v>
      </c>
      <c r="B40" s="11"/>
      <c r="C40" s="12">
        <f t="shared" ref="C40:C55" si="3">C7/B7-1</f>
        <v>-0.20654101003979763</v>
      </c>
      <c r="D40" s="12">
        <f t="shared" ref="D40:D67" si="4">D7/C7-1</f>
        <v>0.29502539435953179</v>
      </c>
      <c r="E40" s="12">
        <f t="shared" ref="E40:E67" si="5">E7/D7-1</f>
        <v>-0.13001670229217921</v>
      </c>
      <c r="F40" s="12">
        <f t="shared" ref="F40:F67" si="6">F7/E7-1</f>
        <v>0.2815063472214161</v>
      </c>
      <c r="G40" s="12">
        <f t="shared" ref="G40:G67" si="7">G7/F7-1</f>
        <v>-9.4780066756673276E-2</v>
      </c>
      <c r="H40" s="12">
        <f t="shared" ref="H40:H67" si="8">H7/G7-1</f>
        <v>7.0290799246266911E-2</v>
      </c>
      <c r="I40" s="12">
        <f t="shared" ref="I40:I67" si="9">I7/H7-1</f>
        <v>0.10220007521146202</v>
      </c>
      <c r="J40" s="12">
        <f t="shared" ref="J40:J67" si="10">J7/I7-1</f>
        <v>-0.24345970750078971</v>
      </c>
      <c r="K40" s="12">
        <f t="shared" ref="K40:K67" si="11">K7/J7-1</f>
        <v>0.31891033625813758</v>
      </c>
      <c r="L40" s="12">
        <f t="shared" ref="L40:M67" si="12">L7/K7-1</f>
        <v>0.11592219960005812</v>
      </c>
      <c r="M40" s="12">
        <f t="shared" si="12"/>
        <v>-0.29314549487693331</v>
      </c>
    </row>
    <row r="41" spans="1:13" x14ac:dyDescent="0.3">
      <c r="A41" s="6" t="s">
        <v>14</v>
      </c>
      <c r="B41" s="11"/>
      <c r="C41" s="12">
        <f t="shared" si="3"/>
        <v>-0.27611339516924926</v>
      </c>
      <c r="D41" s="12">
        <f t="shared" si="4"/>
        <v>-0.5322102506223827</v>
      </c>
      <c r="E41" s="12">
        <f t="shared" si="5"/>
        <v>0.14173621486063248</v>
      </c>
      <c r="F41" s="12">
        <f t="shared" si="6"/>
        <v>9.203034400507204E-2</v>
      </c>
      <c r="G41" s="12">
        <f t="shared" si="7"/>
        <v>-0.3544781744067298</v>
      </c>
      <c r="H41" s="12">
        <f t="shared" si="8"/>
        <v>0.86195104791700561</v>
      </c>
      <c r="I41" s="12">
        <f t="shared" si="9"/>
        <v>7.1817783635926835E-2</v>
      </c>
      <c r="J41" s="12">
        <f t="shared" si="10"/>
        <v>0.58370740680114142</v>
      </c>
      <c r="K41" s="12">
        <f t="shared" si="11"/>
        <v>-0.30120368265539699</v>
      </c>
      <c r="L41" s="12">
        <f t="shared" si="12"/>
        <v>4.4170138950147404</v>
      </c>
      <c r="M41" s="12">
        <f t="shared" si="12"/>
        <v>-0.80079076202998467</v>
      </c>
    </row>
    <row r="42" spans="1:13" x14ac:dyDescent="0.3">
      <c r="A42" s="6" t="s">
        <v>15</v>
      </c>
      <c r="B42" s="11"/>
      <c r="C42" s="12" t="e">
        <f t="shared" si="3"/>
        <v>#DIV/0!</v>
      </c>
      <c r="D42" s="12" t="e">
        <f t="shared" si="4"/>
        <v>#DIV/0!</v>
      </c>
      <c r="E42" s="12" t="e">
        <f t="shared" si="5"/>
        <v>#DIV/0!</v>
      </c>
      <c r="F42" s="12">
        <f t="shared" si="6"/>
        <v>-1</v>
      </c>
      <c r="G42" s="12" t="e">
        <f t="shared" si="7"/>
        <v>#DIV/0!</v>
      </c>
      <c r="H42" s="12" t="e">
        <f t="shared" si="8"/>
        <v>#DIV/0!</v>
      </c>
      <c r="I42" s="12" t="e">
        <f t="shared" si="9"/>
        <v>#DIV/0!</v>
      </c>
      <c r="J42" s="12">
        <f t="shared" si="10"/>
        <v>-1</v>
      </c>
      <c r="K42" s="12" t="e">
        <f t="shared" si="11"/>
        <v>#DIV/0!</v>
      </c>
      <c r="L42" s="12" t="e">
        <f t="shared" si="12"/>
        <v>#DIV/0!</v>
      </c>
      <c r="M42" s="12" t="e">
        <f t="shared" si="12"/>
        <v>#DIV/0!</v>
      </c>
    </row>
    <row r="43" spans="1:13" x14ac:dyDescent="0.3">
      <c r="A43" s="6" t="s">
        <v>16</v>
      </c>
      <c r="B43" s="11"/>
      <c r="C43" s="12">
        <f t="shared" si="3"/>
        <v>-1</v>
      </c>
      <c r="D43" s="12" t="e">
        <f t="shared" si="4"/>
        <v>#DIV/0!</v>
      </c>
      <c r="E43" s="12">
        <f t="shared" si="5"/>
        <v>8.8322091416638715E-2</v>
      </c>
      <c r="F43" s="12">
        <f t="shared" si="6"/>
        <v>-0.84731000201798878</v>
      </c>
      <c r="G43" s="12">
        <f t="shared" si="7"/>
        <v>-1</v>
      </c>
      <c r="H43" s="12" t="e">
        <f t="shared" si="8"/>
        <v>#DIV/0!</v>
      </c>
      <c r="I43" s="12">
        <f t="shared" si="9"/>
        <v>-0.2625555227988694</v>
      </c>
      <c r="J43" s="12">
        <f t="shared" si="10"/>
        <v>-0.67583896224259199</v>
      </c>
      <c r="K43" s="12">
        <f t="shared" si="11"/>
        <v>4.8669304667622297</v>
      </c>
      <c r="L43" s="12">
        <f t="shared" si="12"/>
        <v>-0.84213753812263459</v>
      </c>
      <c r="M43" s="12">
        <f t="shared" si="12"/>
        <v>5.1321410836129111</v>
      </c>
    </row>
    <row r="44" spans="1:13" x14ac:dyDescent="0.3">
      <c r="A44" s="6" t="s">
        <v>17</v>
      </c>
      <c r="B44" s="11"/>
      <c r="C44" s="12">
        <f t="shared" si="3"/>
        <v>-3.4626139919784471E-3</v>
      </c>
      <c r="D44" s="12">
        <f t="shared" si="4"/>
        <v>0.40400401740691372</v>
      </c>
      <c r="E44" s="12">
        <f t="shared" si="5"/>
        <v>-0.14862443691830063</v>
      </c>
      <c r="F44" s="12">
        <f t="shared" si="6"/>
        <v>0.59592493928799017</v>
      </c>
      <c r="G44" s="12">
        <f t="shared" si="7"/>
        <v>-0.3882641657971504</v>
      </c>
      <c r="H44" s="12">
        <f t="shared" si="8"/>
        <v>0.45420155931312589</v>
      </c>
      <c r="I44" s="12">
        <f t="shared" si="9"/>
        <v>-0.28081559962724589</v>
      </c>
      <c r="J44" s="12">
        <f t="shared" si="10"/>
        <v>-0.20206698787610011</v>
      </c>
      <c r="K44" s="12">
        <f t="shared" si="11"/>
        <v>0.92005930439423445</v>
      </c>
      <c r="L44" s="12">
        <f t="shared" si="12"/>
        <v>-0.44053872641104341</v>
      </c>
      <c r="M44" s="12">
        <f t="shared" si="12"/>
        <v>0.36460423029080724</v>
      </c>
    </row>
    <row r="45" spans="1:13" x14ac:dyDescent="0.3">
      <c r="A45" s="6" t="s">
        <v>18</v>
      </c>
      <c r="B45" s="11"/>
      <c r="C45" s="12" t="e">
        <f t="shared" si="3"/>
        <v>#DIV/0!</v>
      </c>
      <c r="D45" s="12" t="e">
        <f t="shared" si="4"/>
        <v>#DIV/0!</v>
      </c>
      <c r="E45" s="12" t="e">
        <f t="shared" si="5"/>
        <v>#DIV/0!</v>
      </c>
      <c r="F45" s="12">
        <f t="shared" si="6"/>
        <v>-1</v>
      </c>
      <c r="G45" s="12" t="e">
        <f t="shared" si="7"/>
        <v>#DIV/0!</v>
      </c>
      <c r="H45" s="12">
        <f t="shared" si="8"/>
        <v>-1</v>
      </c>
      <c r="I45" s="12" t="e">
        <f t="shared" si="9"/>
        <v>#DIV/0!</v>
      </c>
      <c r="J45" s="12" t="e">
        <f t="shared" si="10"/>
        <v>#DIV/0!</v>
      </c>
      <c r="K45" s="12" t="e">
        <f t="shared" si="11"/>
        <v>#DIV/0!</v>
      </c>
      <c r="L45" s="12">
        <f t="shared" si="12"/>
        <v>-0.54108249512991669</v>
      </c>
      <c r="M45" s="12">
        <f t="shared" si="12"/>
        <v>-1</v>
      </c>
    </row>
    <row r="46" spans="1:13" x14ac:dyDescent="0.3">
      <c r="A46" s="6" t="s">
        <v>19</v>
      </c>
      <c r="B46" s="11"/>
      <c r="C46" s="12">
        <f t="shared" si="3"/>
        <v>-0.14905772820335805</v>
      </c>
      <c r="D46" s="12">
        <f t="shared" si="4"/>
        <v>2.1175108733334782</v>
      </c>
      <c r="E46" s="12">
        <f t="shared" si="5"/>
        <v>-0.63935450456100662</v>
      </c>
      <c r="F46" s="12">
        <f t="shared" si="6"/>
        <v>0.8615170007656332</v>
      </c>
      <c r="G46" s="12">
        <f t="shared" si="7"/>
        <v>-0.32587785138056913</v>
      </c>
      <c r="H46" s="12">
        <f t="shared" si="8"/>
        <v>-0.11909748184810975</v>
      </c>
      <c r="I46" s="12">
        <f t="shared" si="9"/>
        <v>0.43833984109683932</v>
      </c>
      <c r="J46" s="12">
        <f t="shared" si="10"/>
        <v>-0.67520150500180209</v>
      </c>
      <c r="K46" s="12">
        <f t="shared" si="11"/>
        <v>2.3873930515150743</v>
      </c>
      <c r="L46" s="12">
        <f t="shared" si="12"/>
        <v>-8.9165776035847411E-2</v>
      </c>
      <c r="M46" s="12">
        <f t="shared" si="12"/>
        <v>-0.75553615058865531</v>
      </c>
    </row>
    <row r="47" spans="1:13" x14ac:dyDescent="0.3">
      <c r="A47" s="6" t="s">
        <v>20</v>
      </c>
      <c r="B47" s="11"/>
      <c r="C47" s="12">
        <f t="shared" si="3"/>
        <v>-0.96062634864688246</v>
      </c>
      <c r="D47" s="12">
        <f t="shared" si="4"/>
        <v>-1</v>
      </c>
      <c r="E47" s="12" t="e">
        <f t="shared" si="5"/>
        <v>#DIV/0!</v>
      </c>
      <c r="F47" s="12">
        <f t="shared" si="6"/>
        <v>-1</v>
      </c>
      <c r="G47" s="12" t="e">
        <f t="shared" si="7"/>
        <v>#DIV/0!</v>
      </c>
      <c r="H47" s="12">
        <f t="shared" si="8"/>
        <v>6.1892958434251204</v>
      </c>
      <c r="I47" s="12">
        <f t="shared" si="9"/>
        <v>-0.87653702217378615</v>
      </c>
      <c r="J47" s="12">
        <f t="shared" si="10"/>
        <v>-0.27254873324247919</v>
      </c>
      <c r="K47" s="12">
        <f t="shared" si="11"/>
        <v>0.64665825002049049</v>
      </c>
      <c r="L47" s="12">
        <f t="shared" si="12"/>
        <v>3.0416544543380288</v>
      </c>
      <c r="M47" s="12">
        <f t="shared" si="12"/>
        <v>-0.63395401539408291</v>
      </c>
    </row>
    <row r="48" spans="1:13" x14ac:dyDescent="0.3">
      <c r="A48" s="6" t="s">
        <v>21</v>
      </c>
      <c r="B48" s="11"/>
      <c r="C48" s="12">
        <f t="shared" si="3"/>
        <v>0.11563944715951857</v>
      </c>
      <c r="D48" s="12">
        <f t="shared" si="4"/>
        <v>-2.1986404263395265E-2</v>
      </c>
      <c r="E48" s="12">
        <f t="shared" si="5"/>
        <v>-9.5504898459160881E-2</v>
      </c>
      <c r="F48" s="12">
        <f t="shared" si="6"/>
        <v>0.11868121431626721</v>
      </c>
      <c r="G48" s="12">
        <f t="shared" si="7"/>
        <v>-0.12311605697580552</v>
      </c>
      <c r="H48" s="12">
        <f t="shared" si="8"/>
        <v>6.6800715546321054E-2</v>
      </c>
      <c r="I48" s="12">
        <f t="shared" si="9"/>
        <v>0.13453348660159747</v>
      </c>
      <c r="J48" s="12">
        <f t="shared" si="10"/>
        <v>-0.39648905299138082</v>
      </c>
      <c r="K48" s="12">
        <f t="shared" si="11"/>
        <v>0.60897735270408981</v>
      </c>
      <c r="L48" s="12">
        <f t="shared" si="12"/>
        <v>0.21595061044456321</v>
      </c>
      <c r="M48" s="12">
        <f t="shared" si="12"/>
        <v>0.22704188531518676</v>
      </c>
    </row>
    <row r="49" spans="1:13" x14ac:dyDescent="0.3">
      <c r="A49" s="6" t="s">
        <v>22</v>
      </c>
      <c r="B49" s="11"/>
      <c r="C49" s="12" t="e">
        <f t="shared" si="3"/>
        <v>#DIV/0!</v>
      </c>
      <c r="D49" s="12" t="e">
        <f t="shared" si="4"/>
        <v>#DIV/0!</v>
      </c>
      <c r="E49" s="12" t="e">
        <f t="shared" si="5"/>
        <v>#DIV/0!</v>
      </c>
      <c r="F49" s="12" t="e">
        <f t="shared" si="6"/>
        <v>#DIV/0!</v>
      </c>
      <c r="G49" s="12" t="e">
        <f t="shared" si="7"/>
        <v>#DIV/0!</v>
      </c>
      <c r="H49" s="12" t="e">
        <f t="shared" si="8"/>
        <v>#DIV/0!</v>
      </c>
      <c r="I49" s="12">
        <f t="shared" si="9"/>
        <v>-0.13362789984738521</v>
      </c>
      <c r="J49" s="12">
        <f t="shared" si="10"/>
        <v>-1</v>
      </c>
      <c r="K49" s="12" t="e">
        <f t="shared" si="11"/>
        <v>#DIV/0!</v>
      </c>
      <c r="L49" s="12" t="e">
        <f t="shared" si="12"/>
        <v>#DIV/0!</v>
      </c>
      <c r="M49" s="12" t="e">
        <f t="shared" si="12"/>
        <v>#DIV/0!</v>
      </c>
    </row>
    <row r="50" spans="1:13" x14ac:dyDescent="0.3">
      <c r="A50" s="6" t="s">
        <v>23</v>
      </c>
      <c r="B50" s="11"/>
      <c r="C50" s="12">
        <f t="shared" si="3"/>
        <v>-0.61141090272313658</v>
      </c>
      <c r="D50" s="12">
        <f t="shared" si="4"/>
        <v>-0.34174172417079329</v>
      </c>
      <c r="E50" s="12">
        <f t="shared" si="5"/>
        <v>2.0121357831851077</v>
      </c>
      <c r="F50" s="12">
        <f t="shared" si="6"/>
        <v>-0.46143726700887322</v>
      </c>
      <c r="G50" s="12">
        <f t="shared" si="7"/>
        <v>0.84965026060115711</v>
      </c>
      <c r="H50" s="12">
        <f t="shared" si="8"/>
        <v>-0.64841448331246521</v>
      </c>
      <c r="I50" s="12">
        <f t="shared" si="9"/>
        <v>4.5574073273483284E-2</v>
      </c>
      <c r="J50" s="12">
        <f t="shared" si="10"/>
        <v>-1</v>
      </c>
      <c r="K50" s="12" t="e">
        <f t="shared" si="11"/>
        <v>#DIV/0!</v>
      </c>
      <c r="L50" s="12">
        <f t="shared" si="12"/>
        <v>-0.73673733991203982</v>
      </c>
      <c r="M50" s="12">
        <f t="shared" si="12"/>
        <v>-0.13618911234534037</v>
      </c>
    </row>
    <row r="51" spans="1:13" x14ac:dyDescent="0.3">
      <c r="A51" s="6" t="s">
        <v>24</v>
      </c>
      <c r="B51" s="11"/>
      <c r="C51" s="12">
        <f t="shared" si="3"/>
        <v>0.85368197942785917</v>
      </c>
      <c r="D51" s="12">
        <f t="shared" si="4"/>
        <v>-0.68708869841585196</v>
      </c>
      <c r="E51" s="12">
        <f t="shared" si="5"/>
        <v>2.3914780168709502</v>
      </c>
      <c r="F51" s="12">
        <f t="shared" si="6"/>
        <v>-0.24584345990458223</v>
      </c>
      <c r="G51" s="12">
        <f t="shared" si="7"/>
        <v>-0.38240020683453724</v>
      </c>
      <c r="H51" s="12">
        <f t="shared" si="8"/>
        <v>0.8199856632924003</v>
      </c>
      <c r="I51" s="12">
        <f t="shared" si="9"/>
        <v>-0.19941561699940002</v>
      </c>
      <c r="J51" s="12">
        <f t="shared" si="10"/>
        <v>0.70657338520356228</v>
      </c>
      <c r="K51" s="12">
        <f t="shared" si="11"/>
        <v>-0.6880952014219649</v>
      </c>
      <c r="L51" s="12">
        <f t="shared" si="12"/>
        <v>-0.24297260345583205</v>
      </c>
      <c r="M51" s="12">
        <f t="shared" si="12"/>
        <v>2.6616345803637951</v>
      </c>
    </row>
    <row r="52" spans="1:13" x14ac:dyDescent="0.3">
      <c r="A52" s="6" t="s">
        <v>25</v>
      </c>
      <c r="B52" s="11"/>
      <c r="C52" s="12">
        <f t="shared" si="3"/>
        <v>-8.6465960371548745E-2</v>
      </c>
      <c r="D52" s="12">
        <f t="shared" si="4"/>
        <v>-0.1089180942085004</v>
      </c>
      <c r="E52" s="12">
        <f t="shared" si="5"/>
        <v>0.27725760267707766</v>
      </c>
      <c r="F52" s="12">
        <f t="shared" si="6"/>
        <v>0.22058593916126257</v>
      </c>
      <c r="G52" s="12">
        <f t="shared" si="7"/>
        <v>0.43612568239519778</v>
      </c>
      <c r="H52" s="12">
        <f t="shared" si="8"/>
        <v>-3.7532641575706127E-2</v>
      </c>
      <c r="I52" s="12">
        <f t="shared" si="9"/>
        <v>-0.32169516016207755</v>
      </c>
      <c r="J52" s="12">
        <f t="shared" si="10"/>
        <v>1.2522437198713345</v>
      </c>
      <c r="K52" s="12">
        <f t="shared" si="11"/>
        <v>-0.246492547086128</v>
      </c>
      <c r="L52" s="12">
        <f t="shared" si="12"/>
        <v>-9.6337891107407092E-2</v>
      </c>
      <c r="M52" s="12">
        <f t="shared" si="12"/>
        <v>0.2056532002685818</v>
      </c>
    </row>
    <row r="53" spans="1:13" x14ac:dyDescent="0.3">
      <c r="A53" s="6" t="s">
        <v>26</v>
      </c>
      <c r="B53" s="11"/>
      <c r="C53" s="12">
        <f t="shared" si="3"/>
        <v>-0.26942672571639459</v>
      </c>
      <c r="D53" s="12">
        <f t="shared" si="4"/>
        <v>4.8607848099384565E-3</v>
      </c>
      <c r="E53" s="12">
        <f t="shared" si="5"/>
        <v>-0.46745196330555738</v>
      </c>
      <c r="F53" s="12">
        <f t="shared" si="6"/>
        <v>0.82530484280587135</v>
      </c>
      <c r="G53" s="12">
        <f t="shared" si="7"/>
        <v>-0.44817693593768859</v>
      </c>
      <c r="H53" s="12">
        <f t="shared" si="8"/>
        <v>0.7700067950027909</v>
      </c>
      <c r="I53" s="12">
        <f t="shared" si="9"/>
        <v>0.38981328489264722</v>
      </c>
      <c r="J53" s="12">
        <f t="shared" si="10"/>
        <v>-0.46607470765485304</v>
      </c>
      <c r="K53" s="12">
        <f t="shared" si="11"/>
        <v>0.55370388291611561</v>
      </c>
      <c r="L53" s="12">
        <f t="shared" si="12"/>
        <v>0.10165585697304746</v>
      </c>
      <c r="M53" s="12">
        <f t="shared" si="12"/>
        <v>-0.25921024973148699</v>
      </c>
    </row>
    <row r="54" spans="1:13" x14ac:dyDescent="0.3">
      <c r="A54" s="6" t="s">
        <v>27</v>
      </c>
      <c r="B54" s="11"/>
      <c r="C54" s="12">
        <f t="shared" si="3"/>
        <v>-5.1948837287762228E-2</v>
      </c>
      <c r="D54" s="12">
        <f t="shared" si="4"/>
        <v>0.24137526449847369</v>
      </c>
      <c r="E54" s="12">
        <f t="shared" si="5"/>
        <v>-8.6690356792654355E-2</v>
      </c>
      <c r="F54" s="12">
        <f t="shared" si="6"/>
        <v>5.2596076880431886E-2</v>
      </c>
      <c r="G54" s="12">
        <f t="shared" si="7"/>
        <v>-0.18947763590447886</v>
      </c>
      <c r="H54" s="12">
        <f t="shared" si="8"/>
        <v>0.16712114889537566</v>
      </c>
      <c r="I54" s="12">
        <f t="shared" si="9"/>
        <v>0.11327127179294894</v>
      </c>
      <c r="J54" s="12">
        <f t="shared" si="10"/>
        <v>-0.16418593407120097</v>
      </c>
      <c r="K54" s="12">
        <f t="shared" si="11"/>
        <v>3.0619826489064694E-2</v>
      </c>
      <c r="L54" s="12">
        <f t="shared" si="12"/>
        <v>-0.22913397677817593</v>
      </c>
      <c r="M54" s="12">
        <f t="shared" si="12"/>
        <v>5.8291986451561417E-2</v>
      </c>
    </row>
    <row r="55" spans="1:13" x14ac:dyDescent="0.3">
      <c r="A55" s="6" t="s">
        <v>28</v>
      </c>
      <c r="B55" s="11"/>
      <c r="C55" s="12" t="e">
        <f t="shared" si="3"/>
        <v>#DIV/0!</v>
      </c>
      <c r="D55" s="12">
        <f t="shared" si="4"/>
        <v>-0.88382876018791923</v>
      </c>
      <c r="E55" s="12">
        <f t="shared" si="5"/>
        <v>7.4740442680821051</v>
      </c>
      <c r="F55" s="12">
        <f t="shared" si="6"/>
        <v>-0.8874844395449677</v>
      </c>
      <c r="G55" s="12">
        <f t="shared" si="7"/>
        <v>6.8844919961529154</v>
      </c>
      <c r="H55" s="12">
        <f t="shared" si="8"/>
        <v>-0.88866945250559126</v>
      </c>
      <c r="I55" s="12">
        <f t="shared" si="9"/>
        <v>-1</v>
      </c>
      <c r="J55" s="12" t="e">
        <f t="shared" si="10"/>
        <v>#DIV/0!</v>
      </c>
      <c r="K55" s="12" t="e">
        <f t="shared" si="11"/>
        <v>#DIV/0!</v>
      </c>
      <c r="L55" s="12" t="e">
        <f t="shared" si="12"/>
        <v>#DIV/0!</v>
      </c>
      <c r="M55" s="12" t="e">
        <f t="shared" si="12"/>
        <v>#DIV/0!</v>
      </c>
    </row>
    <row r="56" spans="1:13" x14ac:dyDescent="0.3">
      <c r="A56" s="6" t="s">
        <v>29</v>
      </c>
      <c r="B56" s="11"/>
      <c r="C56" s="12" t="e">
        <f t="shared" ref="C56:C67" si="13">C23/B23-1</f>
        <v>#DIV/0!</v>
      </c>
      <c r="D56" s="12" t="e">
        <f t="shared" si="4"/>
        <v>#DIV/0!</v>
      </c>
      <c r="E56" s="12" t="e">
        <f t="shared" si="5"/>
        <v>#DIV/0!</v>
      </c>
      <c r="F56" s="12" t="e">
        <f t="shared" si="6"/>
        <v>#DIV/0!</v>
      </c>
      <c r="G56" s="12" t="e">
        <f t="shared" si="7"/>
        <v>#DIV/0!</v>
      </c>
      <c r="H56" s="12" t="e">
        <f t="shared" si="8"/>
        <v>#DIV/0!</v>
      </c>
      <c r="I56" s="12" t="e">
        <f t="shared" si="9"/>
        <v>#DIV/0!</v>
      </c>
      <c r="J56" s="12" t="e">
        <f t="shared" si="10"/>
        <v>#DIV/0!</v>
      </c>
      <c r="K56" s="12" t="e">
        <f t="shared" si="11"/>
        <v>#DIV/0!</v>
      </c>
      <c r="L56" s="12" t="e">
        <f t="shared" si="12"/>
        <v>#DIV/0!</v>
      </c>
      <c r="M56" s="12" t="e">
        <f t="shared" si="12"/>
        <v>#DIV/0!</v>
      </c>
    </row>
    <row r="57" spans="1:13" x14ac:dyDescent="0.3">
      <c r="A57" s="6" t="s">
        <v>30</v>
      </c>
      <c r="B57" s="11"/>
      <c r="C57" s="12">
        <f t="shared" si="13"/>
        <v>9.2455796088766409</v>
      </c>
      <c r="D57" s="12">
        <f t="shared" si="4"/>
        <v>0.23280831402466706</v>
      </c>
      <c r="E57" s="12">
        <f t="shared" si="5"/>
        <v>-0.37041741181849841</v>
      </c>
      <c r="F57" s="12">
        <f t="shared" si="6"/>
        <v>0.48380832831019682</v>
      </c>
      <c r="G57" s="12">
        <f t="shared" si="7"/>
        <v>-0.73256207922969052</v>
      </c>
      <c r="H57" s="12">
        <f t="shared" si="8"/>
        <v>1.2251589548569251</v>
      </c>
      <c r="I57" s="12">
        <f t="shared" si="9"/>
        <v>1.8062490735038441</v>
      </c>
      <c r="J57" s="12">
        <f t="shared" si="10"/>
        <v>-0.51301996598636512</v>
      </c>
      <c r="K57" s="12">
        <f t="shared" si="11"/>
        <v>0.21186159112383107</v>
      </c>
      <c r="L57" s="12">
        <f t="shared" si="12"/>
        <v>-0.74558668834391006</v>
      </c>
      <c r="M57" s="12">
        <f t="shared" si="12"/>
        <v>1.909480326066388</v>
      </c>
    </row>
    <row r="58" spans="1:13" x14ac:dyDescent="0.3">
      <c r="A58" s="6" t="s">
        <v>31</v>
      </c>
      <c r="B58" s="11"/>
      <c r="C58" s="12">
        <f t="shared" si="13"/>
        <v>0.58107438899067287</v>
      </c>
      <c r="D58" s="12">
        <f t="shared" si="4"/>
        <v>4.1229270327708178E-2</v>
      </c>
      <c r="E58" s="12">
        <f t="shared" si="5"/>
        <v>-0.16362599015496981</v>
      </c>
      <c r="F58" s="12">
        <f t="shared" si="6"/>
        <v>0.69940389978651596</v>
      </c>
      <c r="G58" s="12">
        <f t="shared" si="7"/>
        <v>-0.58542170351671441</v>
      </c>
      <c r="H58" s="12">
        <f t="shared" si="8"/>
        <v>0.45614929411788063</v>
      </c>
      <c r="I58" s="12">
        <f t="shared" si="9"/>
        <v>-0.14418043438699846</v>
      </c>
      <c r="J58" s="12">
        <f t="shared" si="10"/>
        <v>0.1768237383753597</v>
      </c>
      <c r="K58" s="12">
        <f t="shared" si="11"/>
        <v>6.2455225267583847E-2</v>
      </c>
      <c r="L58" s="12">
        <f t="shared" si="12"/>
        <v>-0.1317514463897187</v>
      </c>
      <c r="M58" s="12">
        <f t="shared" si="12"/>
        <v>-0.18154843257713393</v>
      </c>
    </row>
    <row r="59" spans="1:13" x14ac:dyDescent="0.3">
      <c r="A59" s="6" t="s">
        <v>32</v>
      </c>
      <c r="B59" s="11"/>
      <c r="C59" s="12">
        <f t="shared" si="13"/>
        <v>0.25239652428099335</v>
      </c>
      <c r="D59" s="12">
        <f t="shared" si="4"/>
        <v>-0.20752436856551526</v>
      </c>
      <c r="E59" s="12">
        <f t="shared" si="5"/>
        <v>0.34873601004024302</v>
      </c>
      <c r="F59" s="12">
        <f t="shared" si="6"/>
        <v>0.21740233417977151</v>
      </c>
      <c r="G59" s="12">
        <f t="shared" si="7"/>
        <v>-0.74905800654081944</v>
      </c>
      <c r="H59" s="12">
        <f t="shared" si="8"/>
        <v>2.7446441430087045</v>
      </c>
      <c r="I59" s="12">
        <f t="shared" si="9"/>
        <v>0.26532074429845998</v>
      </c>
      <c r="J59" s="12">
        <f t="shared" si="10"/>
        <v>-0.57340196182492953</v>
      </c>
      <c r="K59" s="12">
        <f t="shared" si="11"/>
        <v>0.67083708232275541</v>
      </c>
      <c r="L59" s="12">
        <f t="shared" si="12"/>
        <v>-0.23968613695714869</v>
      </c>
      <c r="M59" s="12">
        <f t="shared" si="12"/>
        <v>-0.63224402350723374</v>
      </c>
    </row>
    <row r="60" spans="1:13" x14ac:dyDescent="0.3">
      <c r="A60" s="6" t="s">
        <v>33</v>
      </c>
      <c r="B60" s="11"/>
      <c r="C60" s="12">
        <f t="shared" si="13"/>
        <v>-1</v>
      </c>
      <c r="D60" s="12" t="e">
        <f t="shared" si="4"/>
        <v>#DIV/0!</v>
      </c>
      <c r="E60" s="12">
        <f t="shared" si="5"/>
        <v>-0.98156993610800813</v>
      </c>
      <c r="F60" s="12">
        <f t="shared" si="6"/>
        <v>-1</v>
      </c>
      <c r="G60" s="12" t="e">
        <f t="shared" si="7"/>
        <v>#DIV/0!</v>
      </c>
      <c r="H60" s="12">
        <f t="shared" si="8"/>
        <v>-1</v>
      </c>
      <c r="I60" s="12" t="e">
        <f t="shared" si="9"/>
        <v>#DIV/0!</v>
      </c>
      <c r="J60" s="12">
        <f t="shared" si="10"/>
        <v>-1</v>
      </c>
      <c r="K60" s="12" t="e">
        <f t="shared" si="11"/>
        <v>#DIV/0!</v>
      </c>
      <c r="L60" s="12">
        <f t="shared" si="12"/>
        <v>3.8357773377252178</v>
      </c>
      <c r="M60" s="12">
        <f t="shared" si="12"/>
        <v>-0.99978179474541184</v>
      </c>
    </row>
    <row r="61" spans="1:13" x14ac:dyDescent="0.3">
      <c r="A61" s="6" t="s">
        <v>34</v>
      </c>
      <c r="B61" s="11"/>
      <c r="C61" s="12">
        <f t="shared" si="13"/>
        <v>0.2542207246134236</v>
      </c>
      <c r="D61" s="12">
        <f t="shared" si="4"/>
        <v>0.41740444546134148</v>
      </c>
      <c r="E61" s="12">
        <f t="shared" si="5"/>
        <v>-0.22078805987408567</v>
      </c>
      <c r="F61" s="12">
        <f t="shared" si="6"/>
        <v>0.29214308091071461</v>
      </c>
      <c r="G61" s="12">
        <f t="shared" si="7"/>
        <v>-0.44516824621347229</v>
      </c>
      <c r="H61" s="12">
        <f t="shared" si="8"/>
        <v>0.28612792791553932</v>
      </c>
      <c r="I61" s="12">
        <f t="shared" si="9"/>
        <v>-2.9920205057354821E-2</v>
      </c>
      <c r="J61" s="12">
        <f t="shared" si="10"/>
        <v>-0.30023099388831387</v>
      </c>
      <c r="K61" s="12">
        <f t="shared" si="11"/>
        <v>0.41802819689182091</v>
      </c>
      <c r="L61" s="12">
        <f t="shared" si="12"/>
        <v>-0.19517642387902734</v>
      </c>
      <c r="M61" s="12">
        <f t="shared" si="12"/>
        <v>9.3026534855279008E-2</v>
      </c>
    </row>
    <row r="62" spans="1:13" x14ac:dyDescent="0.3">
      <c r="A62" s="6" t="s">
        <v>35</v>
      </c>
      <c r="B62" s="11"/>
      <c r="C62" s="12">
        <f t="shared" si="13"/>
        <v>-0.1067989816583983</v>
      </c>
      <c r="D62" s="12">
        <f t="shared" si="4"/>
        <v>4.5832968400207008E-2</v>
      </c>
      <c r="E62" s="12">
        <f t="shared" si="5"/>
        <v>-6.016758667130806E-2</v>
      </c>
      <c r="F62" s="12">
        <f t="shared" si="6"/>
        <v>7.0781238337081831E-2</v>
      </c>
      <c r="G62" s="12">
        <f t="shared" si="7"/>
        <v>-0.11680400169659955</v>
      </c>
      <c r="H62" s="12">
        <f t="shared" si="8"/>
        <v>6.0695852100443481E-2</v>
      </c>
      <c r="I62" s="12">
        <f t="shared" si="9"/>
        <v>0.33326639497550237</v>
      </c>
      <c r="J62" s="12">
        <f t="shared" si="10"/>
        <v>-0.24960034590274294</v>
      </c>
      <c r="K62" s="12">
        <f t="shared" si="11"/>
        <v>7.5362305445666022E-2</v>
      </c>
      <c r="L62" s="12">
        <f t="shared" si="12"/>
        <v>-0.11895363468490294</v>
      </c>
      <c r="M62" s="12">
        <f t="shared" si="12"/>
        <v>7.3649614037792244E-2</v>
      </c>
    </row>
    <row r="63" spans="1:13" x14ac:dyDescent="0.3">
      <c r="A63" s="6" t="s">
        <v>36</v>
      </c>
      <c r="B63" s="11"/>
      <c r="C63" s="12">
        <f t="shared" si="13"/>
        <v>-7.2044558930535407E-2</v>
      </c>
      <c r="D63" s="12">
        <f t="shared" si="4"/>
        <v>0.18097477779361748</v>
      </c>
      <c r="E63" s="12">
        <f t="shared" si="5"/>
        <v>-5.1522622432622289E-2</v>
      </c>
      <c r="F63" s="12">
        <f t="shared" si="6"/>
        <v>0.42175055347867563</v>
      </c>
      <c r="G63" s="12">
        <f t="shared" si="7"/>
        <v>-0.51074601879558101</v>
      </c>
      <c r="H63" s="12">
        <f t="shared" si="8"/>
        <v>0.83370575748020825</v>
      </c>
      <c r="I63" s="12">
        <f t="shared" si="9"/>
        <v>-0.20196199802523851</v>
      </c>
      <c r="J63" s="12">
        <f t="shared" si="10"/>
        <v>0.12640206100409856</v>
      </c>
      <c r="K63" s="12">
        <f t="shared" si="11"/>
        <v>-5.3051627266374579E-2</v>
      </c>
      <c r="L63" s="12">
        <f t="shared" si="12"/>
        <v>0.54457674063195682</v>
      </c>
      <c r="M63" s="12">
        <f t="shared" si="12"/>
        <v>-0.13545555667569265</v>
      </c>
    </row>
    <row r="64" spans="1:13" x14ac:dyDescent="0.3">
      <c r="A64" s="6" t="s">
        <v>37</v>
      </c>
      <c r="B64" s="11"/>
      <c r="C64" s="12">
        <f t="shared" si="13"/>
        <v>-3.2688701202415626E-2</v>
      </c>
      <c r="D64" s="12">
        <f t="shared" si="4"/>
        <v>-0.14151604309725274</v>
      </c>
      <c r="E64" s="12">
        <f t="shared" si="5"/>
        <v>0.31513143011305034</v>
      </c>
      <c r="F64" s="12">
        <f t="shared" si="6"/>
        <v>0.33020763707960521</v>
      </c>
      <c r="G64" s="12">
        <f t="shared" si="7"/>
        <v>3.587474163852078E-2</v>
      </c>
      <c r="H64" s="12">
        <f t="shared" si="8"/>
        <v>-0.3454459699025747</v>
      </c>
      <c r="I64" s="12">
        <f t="shared" si="9"/>
        <v>-4.9057500428424272E-2</v>
      </c>
      <c r="J64" s="12">
        <f t="shared" si="10"/>
        <v>0.22006152823207481</v>
      </c>
      <c r="K64" s="12">
        <f t="shared" si="11"/>
        <v>-4.8366519675908104E-2</v>
      </c>
      <c r="L64" s="12">
        <f t="shared" si="12"/>
        <v>-0.31524602772101595</v>
      </c>
      <c r="M64" s="12">
        <f t="shared" si="12"/>
        <v>2.414920822946387E-2</v>
      </c>
    </row>
    <row r="65" spans="1:13" x14ac:dyDescent="0.3">
      <c r="A65" s="6" t="s">
        <v>38</v>
      </c>
      <c r="B65" s="11"/>
      <c r="C65" s="12" t="e">
        <f t="shared" si="13"/>
        <v>#DIV/0!</v>
      </c>
      <c r="D65" s="12" t="e">
        <f t="shared" si="4"/>
        <v>#DIV/0!</v>
      </c>
      <c r="E65" s="12">
        <f t="shared" si="5"/>
        <v>-0.27642112886608783</v>
      </c>
      <c r="F65" s="12">
        <f t="shared" si="6"/>
        <v>0.34329462968824465</v>
      </c>
      <c r="G65" s="12">
        <f t="shared" si="7"/>
        <v>-0.93535092118226504</v>
      </c>
      <c r="H65" s="12">
        <f t="shared" si="8"/>
        <v>7.4124237291968011</v>
      </c>
      <c r="I65" s="12">
        <f t="shared" si="9"/>
        <v>-0.39452418908169007</v>
      </c>
      <c r="J65" s="12">
        <f t="shared" si="10"/>
        <v>0.55956776654220874</v>
      </c>
      <c r="K65" s="12">
        <f t="shared" si="11"/>
        <v>-0.28853595802675958</v>
      </c>
      <c r="L65" s="12">
        <f t="shared" si="12"/>
        <v>-1</v>
      </c>
      <c r="M65" s="12" t="e">
        <f t="shared" si="12"/>
        <v>#DIV/0!</v>
      </c>
    </row>
    <row r="66" spans="1:13" x14ac:dyDescent="0.3">
      <c r="A66" s="6" t="s">
        <v>39</v>
      </c>
      <c r="B66" s="11"/>
      <c r="C66" s="12">
        <f t="shared" si="13"/>
        <v>-6.27653010645286E-2</v>
      </c>
      <c r="D66" s="12">
        <f t="shared" si="4"/>
        <v>-5.0685827000324424E-2</v>
      </c>
      <c r="E66" s="12">
        <f t="shared" si="5"/>
        <v>-7.2791207458363649E-2</v>
      </c>
      <c r="F66" s="12">
        <f t="shared" si="6"/>
        <v>0.18002205211444644</v>
      </c>
      <c r="G66" s="12">
        <f t="shared" si="7"/>
        <v>-0.11628583609445442</v>
      </c>
      <c r="H66" s="12">
        <f t="shared" si="8"/>
        <v>0.37169490986616482</v>
      </c>
      <c r="I66" s="12">
        <f t="shared" si="9"/>
        <v>-0.37396881342070876</v>
      </c>
      <c r="J66" s="12">
        <f t="shared" si="10"/>
        <v>0.27417132192155691</v>
      </c>
      <c r="K66" s="12">
        <f t="shared" si="11"/>
        <v>-9.1288084907380385E-2</v>
      </c>
      <c r="L66" s="12">
        <f t="shared" si="12"/>
        <v>-4.1845876732523046E-2</v>
      </c>
      <c r="M66" s="12">
        <f t="shared" si="12"/>
        <v>-0.28530695935012163</v>
      </c>
    </row>
    <row r="67" spans="1:13" ht="15" thickBot="1" x14ac:dyDescent="0.35">
      <c r="A67" s="6" t="s">
        <v>40</v>
      </c>
      <c r="B67" s="11"/>
      <c r="C67" s="12">
        <f t="shared" si="13"/>
        <v>1.7073681774405962</v>
      </c>
      <c r="D67" s="12">
        <f t="shared" si="4"/>
        <v>-0.39225875080992334</v>
      </c>
      <c r="E67" s="12">
        <f t="shared" si="5"/>
        <v>0.12579591662281331</v>
      </c>
      <c r="F67" s="12">
        <f t="shared" si="6"/>
        <v>-0.49233134126084199</v>
      </c>
      <c r="G67" s="12">
        <f t="shared" si="7"/>
        <v>4.9713645540304219E-2</v>
      </c>
      <c r="H67" s="12">
        <f t="shared" si="8"/>
        <v>0.58105679693871459</v>
      </c>
      <c r="I67" s="12">
        <f t="shared" si="9"/>
        <v>-0.19993762171215401</v>
      </c>
      <c r="J67" s="12">
        <f t="shared" si="10"/>
        <v>0.70704616640670825</v>
      </c>
      <c r="K67" s="12">
        <f t="shared" si="11"/>
        <v>-0.40758363419326638</v>
      </c>
      <c r="L67" s="12">
        <f t="shared" si="12"/>
        <v>-1.2239881047036993E-2</v>
      </c>
      <c r="M67" s="12">
        <f t="shared" si="12"/>
        <v>0.36265320950208402</v>
      </c>
    </row>
    <row r="68" spans="1:13" ht="15" thickBot="1" x14ac:dyDescent="0.35">
      <c r="A68" s="13" t="s">
        <v>41</v>
      </c>
      <c r="B68" s="14"/>
      <c r="C68" s="14">
        <f t="shared" ref="C68:M68" si="14">C35/B35-1</f>
        <v>-4.6530746464197303E-2</v>
      </c>
      <c r="D68" s="14">
        <f t="shared" si="14"/>
        <v>5.5413481107993157E-2</v>
      </c>
      <c r="E68" s="14">
        <f t="shared" si="14"/>
        <v>-6.959442122985382E-2</v>
      </c>
      <c r="F68" s="14">
        <f t="shared" si="14"/>
        <v>0.16607233399405219</v>
      </c>
      <c r="G68" s="14">
        <f t="shared" si="14"/>
        <v>-0.18863138289015602</v>
      </c>
      <c r="H68" s="14">
        <f t="shared" si="14"/>
        <v>0.1729182110534031</v>
      </c>
      <c r="I68" s="14">
        <f t="shared" si="14"/>
        <v>1.877534363795319E-2</v>
      </c>
      <c r="J68" s="14">
        <f t="shared" si="14"/>
        <v>-0.1104322531601456</v>
      </c>
      <c r="K68" s="14">
        <f t="shared" si="14"/>
        <v>5.2904671379387924E-2</v>
      </c>
      <c r="L68" s="14">
        <f t="shared" si="14"/>
        <v>-8.2353011073834859E-2</v>
      </c>
      <c r="M68" s="14">
        <f t="shared" si="14"/>
        <v>-4.2315891831531283E-2</v>
      </c>
    </row>
    <row r="82" spans="4:4" x14ac:dyDescent="0.3">
      <c r="D82" s="15"/>
    </row>
  </sheetData>
  <mergeCells count="6">
    <mergeCell ref="A38:M38"/>
    <mergeCell ref="G1:I1"/>
    <mergeCell ref="G2:I2"/>
    <mergeCell ref="B4:M4"/>
    <mergeCell ref="B5:M5"/>
    <mergeCell ref="A36:M36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Felix Alfonso Hidalgo</dc:creator>
  <cp:lastModifiedBy>Felix Alfonso Hidalgo</cp:lastModifiedBy>
  <dcterms:created xsi:type="dcterms:W3CDTF">2019-09-11T16:03:03Z</dcterms:created>
  <dcterms:modified xsi:type="dcterms:W3CDTF">2020-01-08T18:57:30Z</dcterms:modified>
</cp:coreProperties>
</file>