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20\DICIEMBRE\EXPO\"/>
    </mc:Choice>
  </mc:AlternateContent>
  <xr:revisionPtr revIDLastSave="0" documentId="13_ncr:1_{BC46B8F3-8B6C-4C0E-AA33-B27357BB351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EXPO TONS" sheetId="1" r:id="rId1"/>
  </sheets>
  <definedNames>
    <definedName name="_xlnm.Print_Area" localSheetId="0">'EXPO TONS'!$1:$3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7" i="1" l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6" i="1"/>
  <c r="L66" i="1"/>
  <c r="K66" i="1"/>
  <c r="J66" i="1"/>
  <c r="I66" i="1"/>
  <c r="H66" i="1"/>
  <c r="G66" i="1"/>
  <c r="F66" i="1"/>
  <c r="E66" i="1"/>
  <c r="D66" i="1"/>
  <c r="C66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C55" i="1"/>
  <c r="M54" i="1"/>
  <c r="L54" i="1"/>
  <c r="K54" i="1"/>
  <c r="J54" i="1"/>
  <c r="I54" i="1"/>
  <c r="H54" i="1"/>
  <c r="G54" i="1"/>
  <c r="F54" i="1"/>
  <c r="E54" i="1"/>
  <c r="D54" i="1"/>
  <c r="C54" i="1"/>
  <c r="M53" i="1"/>
  <c r="L53" i="1"/>
  <c r="K53" i="1"/>
  <c r="J53" i="1"/>
  <c r="I53" i="1"/>
  <c r="H53" i="1"/>
  <c r="G53" i="1"/>
  <c r="F53" i="1"/>
  <c r="E53" i="1"/>
  <c r="D53" i="1"/>
  <c r="C53" i="1"/>
  <c r="M52" i="1"/>
  <c r="L52" i="1"/>
  <c r="K52" i="1"/>
  <c r="J52" i="1"/>
  <c r="I52" i="1"/>
  <c r="H52" i="1"/>
  <c r="G52" i="1"/>
  <c r="F52" i="1"/>
  <c r="E52" i="1"/>
  <c r="D52" i="1"/>
  <c r="C52" i="1"/>
  <c r="M51" i="1"/>
  <c r="L51" i="1"/>
  <c r="K51" i="1"/>
  <c r="J51" i="1"/>
  <c r="I51" i="1"/>
  <c r="H51" i="1"/>
  <c r="G51" i="1"/>
  <c r="F51" i="1"/>
  <c r="E51" i="1"/>
  <c r="D51" i="1"/>
  <c r="C51" i="1"/>
  <c r="M50" i="1"/>
  <c r="L50" i="1"/>
  <c r="K50" i="1"/>
  <c r="J50" i="1"/>
  <c r="I50" i="1"/>
  <c r="H50" i="1"/>
  <c r="G50" i="1"/>
  <c r="F50" i="1"/>
  <c r="E50" i="1"/>
  <c r="D50" i="1"/>
  <c r="C50" i="1"/>
  <c r="M49" i="1"/>
  <c r="L49" i="1"/>
  <c r="K49" i="1"/>
  <c r="J49" i="1"/>
  <c r="I49" i="1"/>
  <c r="H49" i="1"/>
  <c r="G49" i="1"/>
  <c r="F49" i="1"/>
  <c r="E49" i="1"/>
  <c r="D49" i="1"/>
  <c r="C49" i="1"/>
  <c r="M48" i="1"/>
  <c r="L48" i="1"/>
  <c r="K48" i="1"/>
  <c r="J48" i="1"/>
  <c r="I48" i="1"/>
  <c r="H48" i="1"/>
  <c r="G48" i="1"/>
  <c r="F48" i="1"/>
  <c r="E48" i="1"/>
  <c r="D48" i="1"/>
  <c r="C48" i="1"/>
  <c r="M47" i="1"/>
  <c r="L47" i="1"/>
  <c r="K47" i="1"/>
  <c r="J47" i="1"/>
  <c r="I47" i="1"/>
  <c r="H47" i="1"/>
  <c r="G47" i="1"/>
  <c r="F47" i="1"/>
  <c r="E47" i="1"/>
  <c r="D47" i="1"/>
  <c r="C47" i="1"/>
  <c r="M46" i="1"/>
  <c r="L46" i="1"/>
  <c r="K46" i="1"/>
  <c r="J46" i="1"/>
  <c r="I46" i="1"/>
  <c r="H46" i="1"/>
  <c r="G46" i="1"/>
  <c r="F46" i="1"/>
  <c r="E46" i="1"/>
  <c r="D46" i="1"/>
  <c r="C46" i="1"/>
  <c r="D45" i="1"/>
  <c r="E45" i="1"/>
  <c r="F45" i="1"/>
  <c r="G45" i="1"/>
  <c r="H45" i="1"/>
  <c r="I45" i="1"/>
  <c r="J45" i="1"/>
  <c r="K45" i="1"/>
  <c r="L45" i="1"/>
  <c r="M45" i="1"/>
  <c r="N40" i="1" l="1"/>
  <c r="M40" i="1"/>
  <c r="L40" i="1" l="1"/>
  <c r="M78" i="1" s="1"/>
  <c r="K40" i="1" l="1"/>
  <c r="L78" i="1" s="1"/>
  <c r="J40" i="1" l="1"/>
  <c r="K78" i="1" s="1"/>
  <c r="I40" i="1" l="1"/>
  <c r="J78" i="1" s="1"/>
  <c r="H40" i="1"/>
  <c r="C40" i="1"/>
  <c r="D40" i="1"/>
  <c r="E40" i="1"/>
  <c r="B40" i="1"/>
  <c r="F40" i="1"/>
  <c r="G40" i="1"/>
  <c r="C45" i="1"/>
  <c r="H78" i="1" l="1"/>
  <c r="E78" i="1"/>
  <c r="F78" i="1"/>
  <c r="D78" i="1"/>
  <c r="I78" i="1"/>
  <c r="G78" i="1"/>
  <c r="C78" i="1"/>
</calcChain>
</file>

<file path=xl/sharedStrings.xml><?xml version="1.0" encoding="utf-8"?>
<sst xmlns="http://schemas.openxmlformats.org/spreadsheetml/2006/main" count="102" uniqueCount="55">
  <si>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</si>
  <si>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</si>
  <si>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</si>
  <si>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</si>
  <si>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</si>
  <si>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</si>
  <si>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</si>
  <si>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</si>
  <si>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</si>
  <si>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</si>
  <si>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</si>
  <si>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</si>
  <si>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</si>
  <si>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</si>
  <si>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</si>
  <si>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</si>
  <si>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</si>
  <si>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</si>
  <si>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</si>
  <si>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</si>
  <si>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</si>
  <si>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</si>
  <si>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</si>
  <si>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</si>
  <si>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</si>
  <si>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</si>
  <si>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</si>
  <si>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</si>
  <si>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</si>
  <si>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</si>
  <si>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</si>
  <si>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</si>
  <si>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Peso en Toneladas</t>
  </si>
  <si>
    <t>Periodo</t>
  </si>
  <si>
    <t>Lugar de Salida (Puerto)</t>
  </si>
  <si>
    <t>EXPORTACIONES POR LUGAR DE SALIDA</t>
  </si>
  <si>
    <t>Variaciones respecto al mes anterior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</si>
  <si>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</si>
  <si>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Contacto: info@camport.cl</t>
  </si>
  <si>
    <t>TOTAL GENERAL</t>
  </si>
  <si>
    <t>CHACABUCO / PUERTO AYSÉN</t>
  </si>
  <si>
    <t>Enero - 2020</t>
  </si>
  <si>
    <t>Febrero - 2020</t>
  </si>
  <si>
    <t>Marzo - 2020</t>
  </si>
  <si>
    <t>Abril - 2020</t>
  </si>
  <si>
    <t>Mayo - 2020</t>
  </si>
  <si>
    <t>Junio - 2020</t>
  </si>
  <si>
    <t>Julio - 2020</t>
  </si>
  <si>
    <t>Agosto - 2020</t>
  </si>
  <si>
    <t>Septiembre - 2020</t>
  </si>
  <si>
    <t>Octubre - 2020</t>
  </si>
  <si>
    <t>Noviembre - 2020</t>
  </si>
  <si>
    <t>Diciembre - 2020</t>
  </si>
  <si>
    <t>Ene - Dic 2020</t>
  </si>
  <si>
    <t>Fecha última actualización: 02/02/2021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</si>
</sst>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3" xfId="0" applyBorder="1" applyAlignment="1">
      <alignment horizontal="left"/>
    </xf>
    <xf numFmtId="164" fontId="0" fillId="0" borderId="3" xfId="0" applyNumberFormat="1" applyBorder="1"/>
    <xf numFmtId="164" fontId="0" fillId="0" borderId="2" xfId="0" applyNumberFormat="1" applyBorder="1"/>
    <xf numFmtId="165" fontId="0" fillId="0" borderId="2" xfId="0" applyNumberFormat="1" applyBorder="1"/>
    <xf numFmtId="165" fontId="0" fillId="0" borderId="3" xfId="0" applyNumberFormat="1" applyBorder="1"/>
    <xf numFmtId="0" fontId="0" fillId="0" borderId="3" xfId="0" applyFill="1" applyBorder="1" applyAlignment="1">
      <alignment horizontal="left"/>
    </xf>
    <xf numFmtId="0" fontId="0" fillId="2" borderId="0" xfId="0" applyFill="1"/>
    <xf numFmtId="0" fontId="0" fillId="2" borderId="0" xfId="0" applyFill="1" applyAlignment="1"/>
    <xf numFmtId="0" fontId="3" fillId="3" borderId="1" xfId="0" applyFont="1" applyFill="1" applyBorder="1" applyAlignment="1"/>
    <xf numFmtId="3" fontId="3" fillId="4" borderId="1" xfId="0" applyNumberFormat="1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right"/>
    </xf>
    <xf numFmtId="0" fontId="3" fillId="3" borderId="4" xfId="0" applyFont="1" applyFill="1" applyBorder="1" applyAlignment="1"/>
    <xf numFmtId="0" fontId="3" fillId="4" borderId="1" xfId="0" applyFont="1" applyFill="1" applyBorder="1" applyAlignment="1">
      <alignment horizontal="left"/>
    </xf>
    <xf numFmtId="3" fontId="3" fillId="4" borderId="1" xfId="0" applyNumberFormat="1" applyFont="1" applyFill="1" applyBorder="1" applyAlignment="1">
      <alignment horizontal="right"/>
    </xf>
    <xf numFmtId="49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left"/>
    </xf>
    <xf numFmtId="49" fontId="3" fillId="3" borderId="1" xfId="0" quotePrefix="1" applyNumberFormat="1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1508760</xdr:colOff>
      <xdr:row>2</xdr:row>
      <xdr:rowOff>178372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508760" cy="521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8"/>
  <sheetViews>
    <sheetView tabSelected="1" workbookViewId="0">
      <selection activeCell="A41" sqref="A41:M41"/>
    </sheetView>
  </sheetViews>
  <sheetFormatPr baseColWidth="10" defaultRowHeight="14.4" x14ac:dyDescent="0.3"/>
  <cols>
    <col min="1" max="1" width="26" bestFit="1" customWidth="1"/>
    <col min="2" max="2" width="11.44140625" bestFit="1" customWidth="1"/>
    <col min="3" max="3" width="13" bestFit="1" customWidth="1"/>
    <col min="4" max="4" width="11.88671875" bestFit="1" customWidth="1"/>
    <col min="5" max="5" width="10.44140625" bestFit="1" customWidth="1"/>
    <col min="6" max="6" width="11.44140625" bestFit="1" customWidth="1"/>
    <col min="7" max="7" width="11" bestFit="1" customWidth="1"/>
    <col min="8" max="8" width="10.5546875" bestFit="1" customWidth="1"/>
    <col min="9" max="9" width="12.441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2.6640625" bestFit="1" customWidth="1"/>
  </cols>
  <sheetData>
    <row r="1" spans="1:14" s="7" customFormat="1" x14ac:dyDescent="0.3">
      <c r="G1" s="19" t="s">
        <v>54</v>
      </c>
      <c r="H1" s="19"/>
      <c r="I1" s="19"/>
      <c r="K1" s="8"/>
      <c r="L1" s="8"/>
    </row>
    <row r="2" spans="1:14" s="7" customFormat="1" x14ac:dyDescent="0.3">
      <c r="G2" s="19" t="s">
        <v>38</v>
      </c>
      <c r="H2" s="19"/>
      <c r="I2" s="19"/>
      <c r="K2" s="8"/>
      <c r="L2" s="8"/>
    </row>
    <row r="3" spans="1:14" s="7" customFormat="1" ht="15" thickBot="1" x14ac:dyDescent="0.35"/>
    <row r="4" spans="1:14" ht="15" thickBot="1" x14ac:dyDescent="0.35">
      <c r="A4" s="12"/>
      <c r="B4" s="20" t="s">
        <v>35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2"/>
    </row>
    <row r="5" spans="1:14" ht="15" thickBot="1" x14ac:dyDescent="0.35">
      <c r="A5" s="9" t="s">
        <v>32</v>
      </c>
      <c r="B5" s="20" t="s">
        <v>33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2"/>
    </row>
    <row r="6" spans="1:14" ht="15" thickBot="1" x14ac:dyDescent="0.35">
      <c r="A6" s="9" t="s">
        <v>34</v>
      </c>
      <c r="B6" s="15" t="s">
        <v>41</v>
      </c>
      <c r="C6" s="15" t="s">
        <v>42</v>
      </c>
      <c r="D6" s="15" t="s">
        <v>43</v>
      </c>
      <c r="E6" s="17" t="s">
        <v>44</v>
      </c>
      <c r="F6" s="17" t="s">
        <v>45</v>
      </c>
      <c r="G6" s="18" t="s">
        <v>46</v>
      </c>
      <c r="H6" s="18" t="s">
        <v>47</v>
      </c>
      <c r="I6" s="18" t="s">
        <v>48</v>
      </c>
      <c r="J6" s="18" t="s">
        <v>49</v>
      </c>
      <c r="K6" s="18" t="s">
        <v>50</v>
      </c>
      <c r="L6" s="18" t="s">
        <v>51</v>
      </c>
      <c r="M6" s="18" t="s">
        <v>52</v>
      </c>
      <c r="N6" s="15" t="s">
        <v>53</v>
      </c>
    </row>
    <row r="7" spans="1:14" x14ac:dyDescent="0.3">
      <c r="A7" s="1" t="s">
        <v>0</v>
      </c>
      <c r="B7" s="3">
        <v>179887.10970000003</v>
      </c>
      <c r="C7" s="2">
        <v>73883.503900000011</v>
      </c>
      <c r="D7" s="2">
        <v>166514.67038000003</v>
      </c>
      <c r="E7" s="2">
        <v>110574.47705999999</v>
      </c>
      <c r="F7" s="2">
        <v>110550.52698000001</v>
      </c>
      <c r="G7" s="2">
        <v>145430.82919999998</v>
      </c>
      <c r="H7" s="2">
        <v>77736.916700000002</v>
      </c>
      <c r="I7" s="2">
        <v>114901.5048</v>
      </c>
      <c r="J7" s="2">
        <v>108681.09760000001</v>
      </c>
      <c r="K7" s="2">
        <v>13750.5445</v>
      </c>
      <c r="L7" s="2">
        <v>82823.209340000001</v>
      </c>
      <c r="M7" s="2">
        <v>169616.52909999999</v>
      </c>
      <c r="N7" s="2">
        <v>1354350.9192599996</v>
      </c>
    </row>
    <row r="8" spans="1:14" x14ac:dyDescent="0.3">
      <c r="A8" s="1" t="s">
        <v>1</v>
      </c>
      <c r="B8" s="3">
        <v>17102.846090000003</v>
      </c>
      <c r="C8" s="2">
        <v>11139.603019999999</v>
      </c>
      <c r="D8" s="2">
        <v>12293.465699999999</v>
      </c>
      <c r="E8" s="2">
        <v>11440.336449999999</v>
      </c>
      <c r="F8" s="2">
        <v>17749.367320000001</v>
      </c>
      <c r="G8" s="2">
        <v>13491.1986</v>
      </c>
      <c r="H8" s="2">
        <v>21985.513799999997</v>
      </c>
      <c r="I8" s="2">
        <v>16900.857060000002</v>
      </c>
      <c r="J8" s="2">
        <v>17086.736699999998</v>
      </c>
      <c r="K8" s="2">
        <v>17300.575530000002</v>
      </c>
      <c r="L8" s="2">
        <v>14318.346879999999</v>
      </c>
      <c r="M8" s="2">
        <v>15396.911920000002</v>
      </c>
      <c r="N8" s="2">
        <v>186205.75907</v>
      </c>
    </row>
    <row r="9" spans="1:14" x14ac:dyDescent="0.3">
      <c r="A9" s="1" t="s">
        <v>2</v>
      </c>
      <c r="B9" s="3">
        <v>157185.33199999999</v>
      </c>
      <c r="C9" s="2">
        <v>127051.391</v>
      </c>
      <c r="D9" s="2">
        <v>111992.47199999999</v>
      </c>
      <c r="E9" s="2">
        <v>105416.33900000001</v>
      </c>
      <c r="F9" s="2">
        <v>109339.06</v>
      </c>
      <c r="G9" s="2">
        <v>27570.754240000002</v>
      </c>
      <c r="H9" s="2">
        <v>129934.431</v>
      </c>
      <c r="I9" s="2">
        <v>24131.224999999999</v>
      </c>
      <c r="J9" s="2">
        <v>67305.108999999997</v>
      </c>
      <c r="K9" s="2">
        <v>95393.637000000002</v>
      </c>
      <c r="L9" s="2">
        <v>55327.222999999998</v>
      </c>
      <c r="M9" s="2">
        <v>52704.879000000001</v>
      </c>
      <c r="N9" s="2">
        <v>1063351.8522399999</v>
      </c>
    </row>
    <row r="10" spans="1:14" x14ac:dyDescent="0.3">
      <c r="A10" s="1" t="s">
        <v>3</v>
      </c>
      <c r="B10" s="3">
        <v>117353.81200000001</v>
      </c>
      <c r="C10" s="2">
        <v>166424.18400000001</v>
      </c>
      <c r="D10" s="2">
        <v>113187.587</v>
      </c>
      <c r="E10" s="2">
        <v>61975.775999999998</v>
      </c>
      <c r="F10" s="2">
        <v>110879.18734999999</v>
      </c>
      <c r="G10" s="2">
        <v>156184.25399999999</v>
      </c>
      <c r="H10" s="2">
        <v>123244.768</v>
      </c>
      <c r="I10" s="2">
        <v>56764.57</v>
      </c>
      <c r="J10" s="2">
        <v>0</v>
      </c>
      <c r="K10" s="2">
        <v>0</v>
      </c>
      <c r="L10" s="2">
        <v>118296.20299999999</v>
      </c>
      <c r="M10" s="2">
        <v>47497.593999999997</v>
      </c>
      <c r="N10" s="2">
        <v>1071807.9353499999</v>
      </c>
    </row>
    <row r="11" spans="1:14" x14ac:dyDescent="0.3">
      <c r="A11" s="1" t="s">
        <v>4</v>
      </c>
      <c r="B11" s="3">
        <v>904425.41095999978</v>
      </c>
      <c r="C11" s="2">
        <v>118181.48655</v>
      </c>
      <c r="D11" s="2">
        <v>788464.14081999997</v>
      </c>
      <c r="E11" s="2">
        <v>714995.46660000004</v>
      </c>
      <c r="F11" s="2">
        <v>612082.48800000001</v>
      </c>
      <c r="G11" s="2">
        <v>697992.43</v>
      </c>
      <c r="H11" s="2">
        <v>1115406.3060000001</v>
      </c>
      <c r="I11" s="2">
        <v>489744.29499999998</v>
      </c>
      <c r="J11" s="2">
        <v>390627.29</v>
      </c>
      <c r="K11" s="2">
        <v>541389.77</v>
      </c>
      <c r="L11" s="2">
        <v>640490.245</v>
      </c>
      <c r="M11" s="2">
        <v>683133.53</v>
      </c>
      <c r="N11" s="2">
        <v>7696932.8589300001</v>
      </c>
    </row>
    <row r="12" spans="1:14" x14ac:dyDescent="0.3">
      <c r="A12" s="1" t="s">
        <v>5</v>
      </c>
      <c r="B12" s="3">
        <v>319926.63199999998</v>
      </c>
      <c r="C12" s="2">
        <v>255211.51</v>
      </c>
      <c r="D12" s="2">
        <v>325000.81300000002</v>
      </c>
      <c r="E12" s="2">
        <v>535927.4</v>
      </c>
      <c r="F12" s="2">
        <v>260776.83300000001</v>
      </c>
      <c r="G12" s="2">
        <v>347866.51199999999</v>
      </c>
      <c r="H12" s="2">
        <v>365486.55119999999</v>
      </c>
      <c r="I12" s="2">
        <v>395927.44</v>
      </c>
      <c r="J12" s="2">
        <v>144953</v>
      </c>
      <c r="K12" s="2">
        <v>413454.67189999996</v>
      </c>
      <c r="L12" s="2">
        <v>80574.352400000003</v>
      </c>
      <c r="M12" s="2">
        <v>383621.44300000003</v>
      </c>
      <c r="N12" s="2">
        <v>3828727.1584999999</v>
      </c>
    </row>
    <row r="13" spans="1:14" x14ac:dyDescent="0.3">
      <c r="A13" s="1" t="s">
        <v>40</v>
      </c>
      <c r="B13" s="3">
        <v>0</v>
      </c>
      <c r="C13" s="2">
        <v>930</v>
      </c>
      <c r="D13" s="2">
        <v>0</v>
      </c>
      <c r="E13" s="2">
        <v>0</v>
      </c>
      <c r="F13" s="2">
        <v>0</v>
      </c>
      <c r="G13" s="2">
        <v>9745.8286399999997</v>
      </c>
      <c r="H13" s="2">
        <v>10927.73</v>
      </c>
      <c r="I13" s="2">
        <v>83.484999999999999</v>
      </c>
      <c r="J13" s="2">
        <v>10064.616</v>
      </c>
      <c r="K13" s="2">
        <v>0</v>
      </c>
      <c r="L13" s="2">
        <v>11076.582</v>
      </c>
      <c r="M13" s="2">
        <v>0</v>
      </c>
      <c r="N13" s="2">
        <v>42828.24164</v>
      </c>
    </row>
    <row r="14" spans="1:14" x14ac:dyDescent="0.3">
      <c r="A14" s="6" t="s">
        <v>6</v>
      </c>
      <c r="B14" s="3">
        <v>0</v>
      </c>
      <c r="C14" s="2">
        <v>1E-3</v>
      </c>
      <c r="D14" s="2">
        <v>0</v>
      </c>
      <c r="E14" s="2">
        <v>5338.68</v>
      </c>
      <c r="F14" s="2">
        <v>0</v>
      </c>
      <c r="G14" s="2">
        <v>16797.84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22136.521000000001</v>
      </c>
    </row>
    <row r="15" spans="1:14" x14ac:dyDescent="0.3">
      <c r="A15" s="1" t="s">
        <v>7</v>
      </c>
      <c r="B15" s="3">
        <v>34099.350140000002</v>
      </c>
      <c r="C15" s="2">
        <v>51204.54568000001</v>
      </c>
      <c r="D15" s="2">
        <v>56616.978400000007</v>
      </c>
      <c r="E15" s="2">
        <v>19495.691680000004</v>
      </c>
      <c r="F15" s="2">
        <v>38718.883000000002</v>
      </c>
      <c r="G15" s="2">
        <v>28758.036210000002</v>
      </c>
      <c r="H15" s="2">
        <v>67676.480719999992</v>
      </c>
      <c r="I15" s="2">
        <v>11032.152609999999</v>
      </c>
      <c r="J15" s="2">
        <v>16629.291000000001</v>
      </c>
      <c r="K15" s="2">
        <v>32283.785</v>
      </c>
      <c r="L15" s="2">
        <v>21513.91</v>
      </c>
      <c r="M15" s="2">
        <v>15880.286</v>
      </c>
      <c r="N15" s="2">
        <v>393909.39044000005</v>
      </c>
    </row>
    <row r="16" spans="1:14" x14ac:dyDescent="0.3">
      <c r="A16" s="1" t="s">
        <v>8</v>
      </c>
      <c r="B16" s="3">
        <v>662133.7506599999</v>
      </c>
      <c r="C16" s="2">
        <v>612743.52962000039</v>
      </c>
      <c r="D16" s="2">
        <v>426464.20881000004</v>
      </c>
      <c r="E16" s="2">
        <v>552146.28966999985</v>
      </c>
      <c r="F16" s="2">
        <v>624746.19424999983</v>
      </c>
      <c r="G16" s="2">
        <v>416830.94405000011</v>
      </c>
      <c r="H16" s="2">
        <v>558512.1335900001</v>
      </c>
      <c r="I16" s="2">
        <v>520676.71264999977</v>
      </c>
      <c r="J16" s="2">
        <v>366110.49736999994</v>
      </c>
      <c r="K16" s="2">
        <v>491530.33154999983</v>
      </c>
      <c r="L16" s="2">
        <v>396926.2697399999</v>
      </c>
      <c r="M16" s="2">
        <v>474157.09931000014</v>
      </c>
      <c r="N16" s="2">
        <v>6102977.9612700008</v>
      </c>
    </row>
    <row r="17" spans="1:14" x14ac:dyDescent="0.3">
      <c r="A17" s="1" t="s">
        <v>9</v>
      </c>
      <c r="B17" s="3">
        <v>103810.202</v>
      </c>
      <c r="C17" s="2">
        <v>118823.34</v>
      </c>
      <c r="D17" s="2">
        <v>102649.3085</v>
      </c>
      <c r="E17" s="2">
        <v>57706.637000000002</v>
      </c>
      <c r="F17" s="2">
        <v>94585.161999999997</v>
      </c>
      <c r="G17" s="2">
        <v>114899.41800000001</v>
      </c>
      <c r="H17" s="2">
        <v>62079.71</v>
      </c>
      <c r="I17" s="2">
        <v>171279.92199999999</v>
      </c>
      <c r="J17" s="2">
        <v>44088.800999999999</v>
      </c>
      <c r="K17" s="2">
        <v>121134.577</v>
      </c>
      <c r="L17" s="2">
        <v>61662.063999999998</v>
      </c>
      <c r="M17" s="2">
        <v>119657</v>
      </c>
      <c r="N17" s="2">
        <v>1172376.1414999999</v>
      </c>
    </row>
    <row r="18" spans="1:14" x14ac:dyDescent="0.3">
      <c r="A18" s="1" t="s">
        <v>10</v>
      </c>
      <c r="B18" s="3">
        <v>248165</v>
      </c>
      <c r="C18" s="2">
        <v>81992</v>
      </c>
      <c r="D18" s="2">
        <v>100087.35</v>
      </c>
      <c r="E18" s="2">
        <v>94666.5</v>
      </c>
      <c r="F18" s="2">
        <v>337562.41100000002</v>
      </c>
      <c r="G18" s="2">
        <v>310296.90299999999</v>
      </c>
      <c r="H18" s="2">
        <v>222215</v>
      </c>
      <c r="I18" s="2">
        <v>390941.20799999998</v>
      </c>
      <c r="J18" s="2">
        <v>183330.91</v>
      </c>
      <c r="K18" s="2">
        <v>290110.79700000002</v>
      </c>
      <c r="L18" s="2">
        <v>130686</v>
      </c>
      <c r="M18" s="2">
        <v>326276.65000000002</v>
      </c>
      <c r="N18" s="2">
        <v>2716330.7289999998</v>
      </c>
    </row>
    <row r="19" spans="1:14" x14ac:dyDescent="0.3">
      <c r="A19" s="1" t="s">
        <v>11</v>
      </c>
      <c r="B19" s="3">
        <v>176027.95699999999</v>
      </c>
      <c r="C19" s="2">
        <v>342526.864</v>
      </c>
      <c r="D19" s="2">
        <v>530538.62544999993</v>
      </c>
      <c r="E19" s="2">
        <v>630593.0702999999</v>
      </c>
      <c r="F19" s="2">
        <v>382968.32299999997</v>
      </c>
      <c r="G19" s="2">
        <v>344109.53700000001</v>
      </c>
      <c r="H19" s="2">
        <v>750369.98600000003</v>
      </c>
      <c r="I19" s="2">
        <v>554298.451</v>
      </c>
      <c r="J19" s="2">
        <v>560515.11199999996</v>
      </c>
      <c r="K19" s="2">
        <v>760445.11</v>
      </c>
      <c r="L19" s="2">
        <v>352005.11599999998</v>
      </c>
      <c r="M19" s="2">
        <v>548555.02099999995</v>
      </c>
      <c r="N19" s="2">
        <v>5932953.1727499999</v>
      </c>
    </row>
    <row r="20" spans="1:14" x14ac:dyDescent="0.3">
      <c r="A20" s="1" t="s">
        <v>12</v>
      </c>
      <c r="B20" s="3">
        <v>42381.409800000001</v>
      </c>
      <c r="C20" s="2">
        <v>36987.133300000001</v>
      </c>
      <c r="D20" s="2">
        <v>22413.034179999999</v>
      </c>
      <c r="E20" s="2">
        <v>27410.8223</v>
      </c>
      <c r="F20" s="2">
        <v>23285.257539999999</v>
      </c>
      <c r="G20" s="2">
        <v>47740.648990000002</v>
      </c>
      <c r="H20" s="2">
        <v>30431.793749999997</v>
      </c>
      <c r="I20" s="2">
        <v>21178.547750000005</v>
      </c>
      <c r="J20" s="2">
        <v>24124.09966</v>
      </c>
      <c r="K20" s="2">
        <v>26745.540599999997</v>
      </c>
      <c r="L20" s="2">
        <v>24518.2078</v>
      </c>
      <c r="M20" s="2">
        <v>16262.984369999998</v>
      </c>
      <c r="N20" s="2">
        <v>343479.48004000005</v>
      </c>
    </row>
    <row r="21" spans="1:14" x14ac:dyDescent="0.3">
      <c r="A21" s="1" t="s">
        <v>13</v>
      </c>
      <c r="B21" s="3">
        <v>327368.97531000007</v>
      </c>
      <c r="C21" s="2">
        <v>187074.60204999993</v>
      </c>
      <c r="D21" s="2">
        <v>301593.21828000003</v>
      </c>
      <c r="E21" s="2">
        <v>253955.45258000001</v>
      </c>
      <c r="F21" s="2">
        <v>375001.33070999989</v>
      </c>
      <c r="G21" s="2">
        <v>299359.11623999989</v>
      </c>
      <c r="H21" s="2">
        <v>318624.63750000007</v>
      </c>
      <c r="I21" s="2">
        <v>275491.38844999997</v>
      </c>
      <c r="J21" s="2">
        <v>327138.4035500001</v>
      </c>
      <c r="K21" s="2">
        <v>265722.61293</v>
      </c>
      <c r="L21" s="2">
        <v>312650.25686999998</v>
      </c>
      <c r="M21" s="2">
        <v>294459.24877000001</v>
      </c>
      <c r="N21" s="2">
        <v>3538439.2432399997</v>
      </c>
    </row>
    <row r="22" spans="1:14" x14ac:dyDescent="0.3">
      <c r="A22" s="1" t="s">
        <v>14</v>
      </c>
      <c r="B22" s="3">
        <v>128902.36</v>
      </c>
      <c r="C22" s="2">
        <v>104692.86</v>
      </c>
      <c r="D22" s="2">
        <v>107169.86</v>
      </c>
      <c r="E22" s="2">
        <v>127647.39</v>
      </c>
      <c r="F22" s="2">
        <v>57323.96</v>
      </c>
      <c r="G22" s="2">
        <v>211850.09</v>
      </c>
      <c r="H22" s="2">
        <v>95609.02</v>
      </c>
      <c r="I22" s="2">
        <v>92739.16</v>
      </c>
      <c r="J22" s="2">
        <v>117483.17</v>
      </c>
      <c r="K22" s="2">
        <v>118809.12</v>
      </c>
      <c r="L22" s="2">
        <v>103690.88</v>
      </c>
      <c r="M22" s="2">
        <v>116305.87</v>
      </c>
      <c r="N22" s="2">
        <v>1382223.74</v>
      </c>
    </row>
    <row r="23" spans="1:14" x14ac:dyDescent="0.3">
      <c r="A23" s="1" t="s">
        <v>15</v>
      </c>
      <c r="B23" s="3">
        <v>34.61</v>
      </c>
      <c r="C23" s="2">
        <v>22.22221</v>
      </c>
      <c r="D23" s="2">
        <v>31.681699999999999</v>
      </c>
      <c r="E23" s="2">
        <v>4.0030000000000001</v>
      </c>
      <c r="F23" s="2">
        <v>158.13</v>
      </c>
      <c r="G23" s="2">
        <v>122.18025</v>
      </c>
      <c r="H23" s="2">
        <v>36.043260000000004</v>
      </c>
      <c r="I23" s="2">
        <v>10.156799999999999</v>
      </c>
      <c r="J23" s="2">
        <v>43029.228000000003</v>
      </c>
      <c r="K23" s="2">
        <v>8.0850000000000009</v>
      </c>
      <c r="L23" s="2">
        <v>83178.721000000005</v>
      </c>
      <c r="M23" s="2">
        <v>22118.556800000002</v>
      </c>
      <c r="N23" s="2">
        <v>148753.61802000002</v>
      </c>
    </row>
    <row r="24" spans="1:14" x14ac:dyDescent="0.3">
      <c r="A24" s="1" t="s">
        <v>16</v>
      </c>
      <c r="B24" s="3">
        <v>69017.2</v>
      </c>
      <c r="C24" s="2">
        <v>125950.1</v>
      </c>
      <c r="D24" s="2">
        <v>0</v>
      </c>
      <c r="E24" s="2">
        <v>68737.600000000006</v>
      </c>
      <c r="F24" s="2">
        <v>50165.7</v>
      </c>
      <c r="G24" s="2">
        <v>74899.8</v>
      </c>
      <c r="H24" s="2">
        <v>32719.599999999999</v>
      </c>
      <c r="I24" s="2">
        <v>46035.442999999999</v>
      </c>
      <c r="J24" s="2">
        <v>67035.399999999994</v>
      </c>
      <c r="K24" s="2">
        <v>66516.800000000003</v>
      </c>
      <c r="L24" s="2">
        <v>61751.9</v>
      </c>
      <c r="M24" s="2">
        <v>80218.399999999994</v>
      </c>
      <c r="N24" s="2">
        <v>743047.94299999997</v>
      </c>
    </row>
    <row r="25" spans="1:14" x14ac:dyDescent="0.3">
      <c r="A25" s="1" t="s">
        <v>17</v>
      </c>
      <c r="B25" s="2">
        <v>0.55000000000000004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2985</v>
      </c>
      <c r="M25" s="2">
        <v>0</v>
      </c>
      <c r="N25" s="2">
        <v>2985.55</v>
      </c>
    </row>
    <row r="26" spans="1:14" x14ac:dyDescent="0.3">
      <c r="A26" s="1" t="s">
        <v>18</v>
      </c>
      <c r="B26" s="3">
        <v>762611.08</v>
      </c>
      <c r="C26" s="2">
        <v>601120.13</v>
      </c>
      <c r="D26" s="2">
        <v>479780.77</v>
      </c>
      <c r="E26" s="2">
        <v>182295.1</v>
      </c>
      <c r="F26" s="2">
        <v>161132.6</v>
      </c>
      <c r="G26" s="2">
        <v>348890.19</v>
      </c>
      <c r="H26" s="2">
        <v>198978.9</v>
      </c>
      <c r="I26" s="2">
        <v>213313.91</v>
      </c>
      <c r="J26" s="2">
        <v>285955.98</v>
      </c>
      <c r="K26" s="2">
        <v>215560.5</v>
      </c>
      <c r="L26" s="2">
        <v>129561.09</v>
      </c>
      <c r="M26" s="2">
        <v>230323.8</v>
      </c>
      <c r="N26" s="2">
        <v>3809524.05</v>
      </c>
    </row>
    <row r="27" spans="1:14" x14ac:dyDescent="0.3">
      <c r="A27" s="1" t="s">
        <v>19</v>
      </c>
      <c r="B27" s="3">
        <v>450516</v>
      </c>
      <c r="C27" s="2">
        <v>385378</v>
      </c>
      <c r="D27" s="2">
        <v>386407</v>
      </c>
      <c r="E27" s="2">
        <v>280098</v>
      </c>
      <c r="F27" s="2">
        <v>301150</v>
      </c>
      <c r="G27" s="2">
        <v>499341</v>
      </c>
      <c r="H27" s="2">
        <v>194344</v>
      </c>
      <c r="I27" s="2">
        <v>386418</v>
      </c>
      <c r="J27" s="2">
        <v>234988</v>
      </c>
      <c r="K27" s="2">
        <v>264273</v>
      </c>
      <c r="L27" s="2">
        <v>349910</v>
      </c>
      <c r="M27" s="2">
        <v>451532</v>
      </c>
      <c r="N27" s="2">
        <v>4184355</v>
      </c>
    </row>
    <row r="28" spans="1:14" x14ac:dyDescent="0.3">
      <c r="A28" s="1" t="s">
        <v>20</v>
      </c>
      <c r="B28" s="3">
        <v>1.99</v>
      </c>
      <c r="C28" s="2">
        <v>5000</v>
      </c>
      <c r="D28" s="2">
        <v>1.10724</v>
      </c>
      <c r="E28" s="2">
        <v>6.3639999999999999</v>
      </c>
      <c r="F28" s="2">
        <v>0</v>
      </c>
      <c r="G28" s="2">
        <v>0</v>
      </c>
      <c r="H28" s="2">
        <v>0</v>
      </c>
      <c r="I28" s="2">
        <v>1.05</v>
      </c>
      <c r="J28" s="2">
        <v>0</v>
      </c>
      <c r="K28" s="2">
        <v>8500</v>
      </c>
      <c r="L28" s="2">
        <v>0</v>
      </c>
      <c r="M28" s="2">
        <v>0</v>
      </c>
      <c r="N28" s="2">
        <v>13510.51124</v>
      </c>
    </row>
    <row r="29" spans="1:14" x14ac:dyDescent="0.3">
      <c r="A29" s="1" t="s">
        <v>21</v>
      </c>
      <c r="B29" s="3">
        <v>263848.85071999999</v>
      </c>
      <c r="C29" s="2">
        <v>110883.92380000002</v>
      </c>
      <c r="D29" s="2">
        <v>223392.66092000002</v>
      </c>
      <c r="E29" s="2">
        <v>233828.18840000001</v>
      </c>
      <c r="F29" s="2">
        <v>202159.79939</v>
      </c>
      <c r="G29" s="2">
        <v>246026.43552999996</v>
      </c>
      <c r="H29" s="2">
        <v>250960.27512999999</v>
      </c>
      <c r="I29" s="2">
        <v>226581.17835999999</v>
      </c>
      <c r="J29" s="2">
        <v>132401.35236000002</v>
      </c>
      <c r="K29" s="2">
        <v>208882.97001999998</v>
      </c>
      <c r="L29" s="2">
        <v>282870.96922999999</v>
      </c>
      <c r="M29" s="2">
        <v>206630.39514000001</v>
      </c>
      <c r="N29" s="2">
        <v>2588466.9989999994</v>
      </c>
    </row>
    <row r="30" spans="1:14" x14ac:dyDescent="0.3">
      <c r="A30" s="1" t="s">
        <v>22</v>
      </c>
      <c r="B30" s="3">
        <v>9.6143999999999998</v>
      </c>
      <c r="C30" s="2">
        <v>1.4850000000000001</v>
      </c>
      <c r="D30" s="2">
        <v>117261.22100000001</v>
      </c>
      <c r="E30" s="2">
        <v>32.804000000000002</v>
      </c>
      <c r="F30" s="2">
        <v>51390.552000000003</v>
      </c>
      <c r="G30" s="2">
        <v>119799.14200000001</v>
      </c>
      <c r="H30" s="2">
        <v>60409.544000000002</v>
      </c>
      <c r="I30" s="2">
        <v>1473.557</v>
      </c>
      <c r="J30" s="2">
        <v>61989.864000000001</v>
      </c>
      <c r="K30" s="2">
        <v>63909.718999999997</v>
      </c>
      <c r="L30" s="2">
        <v>0.86899999999999999</v>
      </c>
      <c r="M30" s="2">
        <v>66429.212</v>
      </c>
      <c r="N30" s="2">
        <v>542707.5834</v>
      </c>
    </row>
    <row r="31" spans="1:14" x14ac:dyDescent="0.3">
      <c r="A31" s="1" t="s">
        <v>23</v>
      </c>
      <c r="B31" s="3">
        <v>0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</row>
    <row r="32" spans="1:14" x14ac:dyDescent="0.3">
      <c r="A32" s="1" t="s">
        <v>24</v>
      </c>
      <c r="B32" s="3">
        <v>4105.3160800000005</v>
      </c>
      <c r="C32" s="2">
        <v>4149.9885100000001</v>
      </c>
      <c r="D32" s="2">
        <v>4321.8449000000001</v>
      </c>
      <c r="E32" s="2">
        <v>885.35450000000003</v>
      </c>
      <c r="F32" s="2">
        <v>4.1642600000000005</v>
      </c>
      <c r="G32" s="2">
        <v>376.75299999999999</v>
      </c>
      <c r="H32" s="2">
        <v>49.856999999999999</v>
      </c>
      <c r="I32" s="2">
        <v>0.36699999999999999</v>
      </c>
      <c r="J32" s="2">
        <v>0</v>
      </c>
      <c r="K32" s="2">
        <v>400.435</v>
      </c>
      <c r="L32" s="2">
        <v>1139.8855000000001</v>
      </c>
      <c r="M32" s="2">
        <v>958</v>
      </c>
      <c r="N32" s="2">
        <v>16391.965749999999</v>
      </c>
    </row>
    <row r="33" spans="1:14" x14ac:dyDescent="0.3">
      <c r="A33" s="1" t="s">
        <v>25</v>
      </c>
      <c r="B33" s="3">
        <v>16177.392199999998</v>
      </c>
      <c r="C33" s="2">
        <v>18.261200000000002</v>
      </c>
      <c r="D33" s="2">
        <v>18402.542000000001</v>
      </c>
      <c r="E33" s="2">
        <v>19198.670999999998</v>
      </c>
      <c r="F33" s="2">
        <v>30.265400000000003</v>
      </c>
      <c r="G33" s="2">
        <v>951.49199999999996</v>
      </c>
      <c r="H33" s="2">
        <v>42.921419999999998</v>
      </c>
      <c r="I33" s="2">
        <v>24.494600000000002</v>
      </c>
      <c r="J33" s="2">
        <v>20.429400000000001</v>
      </c>
      <c r="K33" s="2">
        <v>29.893800000000002</v>
      </c>
      <c r="L33" s="2">
        <v>18994.536</v>
      </c>
      <c r="M33" s="2">
        <v>0</v>
      </c>
      <c r="N33" s="2">
        <v>73890.899019999997</v>
      </c>
    </row>
    <row r="34" spans="1:14" x14ac:dyDescent="0.3">
      <c r="A34" s="1" t="s">
        <v>26</v>
      </c>
      <c r="B34" s="3">
        <v>524509.26841000002</v>
      </c>
      <c r="C34" s="2">
        <v>373489.51743999997</v>
      </c>
      <c r="D34" s="2">
        <v>460391.56984999951</v>
      </c>
      <c r="E34" s="2">
        <v>487006.0167100004</v>
      </c>
      <c r="F34" s="2">
        <v>530767.34686999966</v>
      </c>
      <c r="G34" s="2">
        <v>474799.45760999975</v>
      </c>
      <c r="H34" s="2">
        <v>500201.26517000044</v>
      </c>
      <c r="I34" s="2">
        <v>479745.69343000004</v>
      </c>
      <c r="J34" s="2">
        <v>402768.9484200002</v>
      </c>
      <c r="K34" s="2">
        <v>362186.37132000038</v>
      </c>
      <c r="L34" s="2">
        <v>376208.68534999993</v>
      </c>
      <c r="M34" s="2">
        <v>382186.09581999975</v>
      </c>
      <c r="N34" s="2">
        <v>5354260.2363999998</v>
      </c>
    </row>
    <row r="35" spans="1:14" x14ac:dyDescent="0.3">
      <c r="A35" s="1" t="s">
        <v>27</v>
      </c>
      <c r="B35" s="3">
        <v>130361.94584000001</v>
      </c>
      <c r="C35" s="2">
        <v>164168.43669000003</v>
      </c>
      <c r="D35" s="2">
        <v>211934.75422</v>
      </c>
      <c r="E35" s="2">
        <v>179047.34542999996</v>
      </c>
      <c r="F35" s="2">
        <v>132784.69177999999</v>
      </c>
      <c r="G35" s="2">
        <v>208436.03105999995</v>
      </c>
      <c r="H35" s="2">
        <v>173833.37204000005</v>
      </c>
      <c r="I35" s="2">
        <v>194984.40122999996</v>
      </c>
      <c r="J35" s="2">
        <v>171909.67931999994</v>
      </c>
      <c r="K35" s="2">
        <v>178036.75205000004</v>
      </c>
      <c r="L35" s="2">
        <v>199686.69225000002</v>
      </c>
      <c r="M35" s="2">
        <v>167354.30437999996</v>
      </c>
      <c r="N35" s="2">
        <v>2112538.4062899998</v>
      </c>
    </row>
    <row r="36" spans="1:14" x14ac:dyDescent="0.3">
      <c r="A36" s="1" t="s">
        <v>28</v>
      </c>
      <c r="B36" s="3">
        <v>19834.335440000003</v>
      </c>
      <c r="C36" s="2">
        <v>31309.137699999999</v>
      </c>
      <c r="D36" s="2">
        <v>11472.82624</v>
      </c>
      <c r="E36" s="2">
        <v>59105.500570000004</v>
      </c>
      <c r="F36" s="2">
        <v>12939.096750000001</v>
      </c>
      <c r="G36" s="2">
        <v>5770.8620000000001</v>
      </c>
      <c r="H36" s="2">
        <v>17722.799800000001</v>
      </c>
      <c r="I36" s="2">
        <v>16425.576400000002</v>
      </c>
      <c r="J36" s="2">
        <v>1420.1258</v>
      </c>
      <c r="K36" s="2">
        <v>4741.1134199999997</v>
      </c>
      <c r="L36" s="2">
        <v>21709.728500000001</v>
      </c>
      <c r="M36" s="2">
        <v>29452.273129999998</v>
      </c>
      <c r="N36" s="2">
        <v>231903.37575000001</v>
      </c>
    </row>
    <row r="37" spans="1:14" x14ac:dyDescent="0.3">
      <c r="A37" s="1" t="s">
        <v>29</v>
      </c>
      <c r="B37" s="3">
        <v>72810.123999999996</v>
      </c>
      <c r="C37" s="2">
        <v>79257.512799999997</v>
      </c>
      <c r="D37" s="2">
        <v>63865.517999999996</v>
      </c>
      <c r="E37" s="2">
        <v>132859.74600000001</v>
      </c>
      <c r="F37" s="2">
        <v>112905.61599999999</v>
      </c>
      <c r="G37" s="2">
        <v>99048.938999999998</v>
      </c>
      <c r="H37" s="2">
        <v>99032.362999999998</v>
      </c>
      <c r="I37" s="2">
        <v>72127.232999999993</v>
      </c>
      <c r="J37" s="2">
        <v>66008.819000000003</v>
      </c>
      <c r="K37" s="2">
        <v>163978.769</v>
      </c>
      <c r="L37" s="2">
        <v>144751.47700000001</v>
      </c>
      <c r="M37" s="2">
        <v>96242.573000000004</v>
      </c>
      <c r="N37" s="2">
        <v>1202888.6898000001</v>
      </c>
    </row>
    <row r="38" spans="1:14" x14ac:dyDescent="0.3">
      <c r="A38" s="1" t="s">
        <v>30</v>
      </c>
      <c r="B38" s="3">
        <v>297532.12646000012</v>
      </c>
      <c r="C38" s="2">
        <v>255483.03062000001</v>
      </c>
      <c r="D38" s="2">
        <v>314178.23012999992</v>
      </c>
      <c r="E38" s="2">
        <v>327072.32306999987</v>
      </c>
      <c r="F38" s="2">
        <v>212633.83461999989</v>
      </c>
      <c r="G38" s="2">
        <v>201398.37322999997</v>
      </c>
      <c r="H38" s="2">
        <v>222929.30305000008</v>
      </c>
      <c r="I38" s="2">
        <v>189296.38739999998</v>
      </c>
      <c r="J38" s="2">
        <v>220069.24835000004</v>
      </c>
      <c r="K38" s="2">
        <v>217588.71791999997</v>
      </c>
      <c r="L38" s="2">
        <v>157520.82729999989</v>
      </c>
      <c r="M38" s="2">
        <v>216236.71288999997</v>
      </c>
      <c r="N38" s="2">
        <v>2831939.1150399996</v>
      </c>
    </row>
    <row r="39" spans="1:14" ht="15" thickBot="1" x14ac:dyDescent="0.35">
      <c r="A39" s="1" t="s">
        <v>31</v>
      </c>
      <c r="B39" s="3">
        <v>175085.08975000001</v>
      </c>
      <c r="C39" s="2">
        <v>85582.654999999999</v>
      </c>
      <c r="D39" s="2">
        <v>169452.27299999999</v>
      </c>
      <c r="E39" s="2">
        <v>242167.40549999999</v>
      </c>
      <c r="F39" s="2">
        <v>203538.46502999999</v>
      </c>
      <c r="G39" s="2">
        <v>116129.68</v>
      </c>
      <c r="H39" s="2">
        <v>196465.141</v>
      </c>
      <c r="I39" s="2">
        <v>148645.14090999999</v>
      </c>
      <c r="J39" s="2">
        <v>121810.967</v>
      </c>
      <c r="K39" s="2">
        <v>255960.45403999998</v>
      </c>
      <c r="L39" s="2">
        <v>211711.106</v>
      </c>
      <c r="M39" s="2">
        <v>227944.17</v>
      </c>
      <c r="N39" s="2">
        <v>2154492.5472300001</v>
      </c>
    </row>
    <row r="40" spans="1:14" ht="15" thickBot="1" x14ac:dyDescent="0.35">
      <c r="A40" s="13" t="s">
        <v>39</v>
      </c>
      <c r="B40" s="14">
        <f t="shared" ref="B40:N40" si="0">SUM(B7:B39)</f>
        <v>6205225.6409599995</v>
      </c>
      <c r="C40" s="14">
        <f t="shared" si="0"/>
        <v>4510680.9550900003</v>
      </c>
      <c r="D40" s="14">
        <f t="shared" si="0"/>
        <v>5625879.7317200005</v>
      </c>
      <c r="E40" s="14">
        <f t="shared" si="0"/>
        <v>5521634.7508200007</v>
      </c>
      <c r="F40" s="14">
        <f t="shared" si="0"/>
        <v>5127329.2462499989</v>
      </c>
      <c r="G40" s="14">
        <f t="shared" si="0"/>
        <v>5584914.6758499993</v>
      </c>
      <c r="H40" s="14">
        <f t="shared" si="0"/>
        <v>5897966.3631300004</v>
      </c>
      <c r="I40" s="14">
        <f t="shared" si="0"/>
        <v>5111173.5084499996</v>
      </c>
      <c r="J40" s="14">
        <f t="shared" si="0"/>
        <v>4187546.1755300001</v>
      </c>
      <c r="K40" s="14">
        <f t="shared" si="0"/>
        <v>5198644.6535800006</v>
      </c>
      <c r="L40" s="14">
        <f t="shared" si="0"/>
        <v>4448540.3531599985</v>
      </c>
      <c r="M40" s="14">
        <f t="shared" si="0"/>
        <v>5441151.5396299986</v>
      </c>
      <c r="N40" s="14">
        <f t="shared" si="0"/>
        <v>62860687.594169997</v>
      </c>
    </row>
    <row r="41" spans="1:14" x14ac:dyDescent="0.3">
      <c r="A41" s="23" t="s">
        <v>37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5"/>
    </row>
    <row r="42" spans="1:14" ht="15" thickBot="1" x14ac:dyDescent="0.35"/>
    <row r="43" spans="1:14" ht="15" thickBot="1" x14ac:dyDescent="0.35">
      <c r="A43" s="20" t="s">
        <v>36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2"/>
    </row>
    <row r="44" spans="1:14" ht="15" thickBot="1" x14ac:dyDescent="0.35">
      <c r="A44" s="16" t="s">
        <v>34</v>
      </c>
      <c r="B44" s="15" t="s">
        <v>41</v>
      </c>
      <c r="C44" s="15" t="s">
        <v>42</v>
      </c>
      <c r="D44" s="15" t="s">
        <v>43</v>
      </c>
      <c r="E44" s="17" t="s">
        <v>44</v>
      </c>
      <c r="F44" s="17" t="s">
        <v>45</v>
      </c>
      <c r="G44" s="18" t="s">
        <v>46</v>
      </c>
      <c r="H44" s="18" t="s">
        <v>47</v>
      </c>
      <c r="I44" s="18" t="s">
        <v>48</v>
      </c>
      <c r="J44" s="18" t="s">
        <v>49</v>
      </c>
      <c r="K44" s="18" t="s">
        <v>50</v>
      </c>
      <c r="L44" s="18" t="s">
        <v>51</v>
      </c>
      <c r="M44" s="18" t="s">
        <v>52</v>
      </c>
    </row>
    <row r="45" spans="1:14" x14ac:dyDescent="0.3">
      <c r="A45" s="1" t="s">
        <v>0</v>
      </c>
      <c r="B45" s="4"/>
      <c r="C45" s="5">
        <f t="shared" ref="C45:M45" si="1">C7/B7-1</f>
        <v>-0.58927849792452358</v>
      </c>
      <c r="D45" s="5">
        <f t="shared" si="1"/>
        <v>1.2537462571533506</v>
      </c>
      <c r="E45" s="5">
        <f t="shared" si="1"/>
        <v>-0.33594753658845766</v>
      </c>
      <c r="F45" s="5">
        <f t="shared" si="1"/>
        <v>-2.1659681905605854E-4</v>
      </c>
      <c r="G45" s="5">
        <f t="shared" si="1"/>
        <v>0.31551457214048617</v>
      </c>
      <c r="H45" s="5">
        <f t="shared" si="1"/>
        <v>-0.4654715432235188</v>
      </c>
      <c r="I45" s="5">
        <f t="shared" si="1"/>
        <v>0.47808158179754501</v>
      </c>
      <c r="J45" s="5">
        <f t="shared" si="1"/>
        <v>-5.4136864533039453E-2</v>
      </c>
      <c r="K45" s="5">
        <f t="shared" si="1"/>
        <v>-0.87347804904760185</v>
      </c>
      <c r="L45" s="5">
        <f t="shared" si="1"/>
        <v>5.0232676124207298</v>
      </c>
      <c r="M45" s="5">
        <f t="shared" si="1"/>
        <v>1.0479347570763911</v>
      </c>
    </row>
    <row r="46" spans="1:14" x14ac:dyDescent="0.3">
      <c r="A46" s="1" t="s">
        <v>1</v>
      </c>
      <c r="B46" s="4"/>
      <c r="C46" s="5">
        <f t="shared" ref="C46:M46" si="2">C8/B8-1</f>
        <v>-0.3486696330318203</v>
      </c>
      <c r="D46" s="5">
        <f t="shared" si="2"/>
        <v>0.10358202872475442</v>
      </c>
      <c r="E46" s="5">
        <f t="shared" si="2"/>
        <v>-6.9396968342295917E-2</v>
      </c>
      <c r="F46" s="5">
        <f t="shared" si="2"/>
        <v>0.55147249362583239</v>
      </c>
      <c r="G46" s="5">
        <f t="shared" si="2"/>
        <v>-0.23990538046964038</v>
      </c>
      <c r="H46" s="5">
        <f t="shared" si="2"/>
        <v>0.62961901694931677</v>
      </c>
      <c r="I46" s="5">
        <f t="shared" si="2"/>
        <v>-0.231273045799821</v>
      </c>
      <c r="J46" s="5">
        <f t="shared" si="2"/>
        <v>1.0998237505950303E-2</v>
      </c>
      <c r="K46" s="5">
        <f t="shared" si="2"/>
        <v>1.2514901689800295E-2</v>
      </c>
      <c r="L46" s="5">
        <f t="shared" si="2"/>
        <v>-0.17237742437115344</v>
      </c>
      <c r="M46" s="5">
        <f t="shared" si="2"/>
        <v>7.5327483615203805E-2</v>
      </c>
    </row>
    <row r="47" spans="1:14" x14ac:dyDescent="0.3">
      <c r="A47" s="1" t="s">
        <v>2</v>
      </c>
      <c r="B47" s="4"/>
      <c r="C47" s="5">
        <f t="shared" ref="C47:M47" si="3">C9/B9-1</f>
        <v>-0.19170962466141561</v>
      </c>
      <c r="D47" s="5">
        <f t="shared" si="3"/>
        <v>-0.11852620330618824</v>
      </c>
      <c r="E47" s="5">
        <f t="shared" si="3"/>
        <v>-5.8719419998158329E-2</v>
      </c>
      <c r="F47" s="5">
        <f t="shared" si="3"/>
        <v>3.7211698273831972E-2</v>
      </c>
      <c r="G47" s="5">
        <f t="shared" si="3"/>
        <v>-0.74784167487812681</v>
      </c>
      <c r="H47" s="5">
        <f t="shared" si="3"/>
        <v>3.7127630194276469</v>
      </c>
      <c r="I47" s="5">
        <f t="shared" si="3"/>
        <v>-0.81428152019228839</v>
      </c>
      <c r="J47" s="5">
        <f t="shared" si="3"/>
        <v>1.7891293956274494</v>
      </c>
      <c r="K47" s="5">
        <f t="shared" si="3"/>
        <v>0.41733129055626383</v>
      </c>
      <c r="L47" s="5">
        <f t="shared" si="3"/>
        <v>-0.42001138922924186</v>
      </c>
      <c r="M47" s="5">
        <f t="shared" si="3"/>
        <v>-4.7396992977579933E-2</v>
      </c>
    </row>
    <row r="48" spans="1:14" x14ac:dyDescent="0.3">
      <c r="A48" s="1" t="s">
        <v>3</v>
      </c>
      <c r="B48" s="4"/>
      <c r="C48" s="5">
        <f t="shared" ref="C48:M48" si="4">C10/B10-1</f>
        <v>0.41814041796955004</v>
      </c>
      <c r="D48" s="5">
        <f t="shared" si="4"/>
        <v>-0.31988498137986965</v>
      </c>
      <c r="E48" s="5">
        <f t="shared" si="4"/>
        <v>-0.45245077094893804</v>
      </c>
      <c r="F48" s="5">
        <f t="shared" si="4"/>
        <v>0.78907299764992045</v>
      </c>
      <c r="G48" s="5">
        <f t="shared" si="4"/>
        <v>0.40859847310199471</v>
      </c>
      <c r="H48" s="5">
        <f t="shared" si="4"/>
        <v>-0.21090145233206414</v>
      </c>
      <c r="I48" s="5">
        <f t="shared" si="4"/>
        <v>-0.53941598559380632</v>
      </c>
      <c r="J48" s="5">
        <f t="shared" si="4"/>
        <v>-1</v>
      </c>
      <c r="K48" s="5" t="e">
        <f t="shared" si="4"/>
        <v>#DIV/0!</v>
      </c>
      <c r="L48" s="5" t="e">
        <f t="shared" si="4"/>
        <v>#DIV/0!</v>
      </c>
      <c r="M48" s="5">
        <f t="shared" si="4"/>
        <v>-0.59848589561238918</v>
      </c>
    </row>
    <row r="49" spans="1:13" x14ac:dyDescent="0.3">
      <c r="A49" s="1" t="s">
        <v>4</v>
      </c>
      <c r="B49" s="4"/>
      <c r="C49" s="5">
        <f t="shared" ref="C49:M49" si="5">C11/B11-1</f>
        <v>-0.86932975885257735</v>
      </c>
      <c r="D49" s="5">
        <f t="shared" si="5"/>
        <v>5.6716383744793903</v>
      </c>
      <c r="E49" s="5">
        <f t="shared" si="5"/>
        <v>-9.317947439384211E-2</v>
      </c>
      <c r="F49" s="5">
        <f t="shared" si="5"/>
        <v>-0.14393514841342914</v>
      </c>
      <c r="G49" s="5">
        <f t="shared" si="5"/>
        <v>0.1403568043266743</v>
      </c>
      <c r="H49" s="5">
        <f t="shared" si="5"/>
        <v>0.59802063469370292</v>
      </c>
      <c r="I49" s="5">
        <f t="shared" si="5"/>
        <v>-0.56092744646899995</v>
      </c>
      <c r="J49" s="5">
        <f t="shared" si="5"/>
        <v>-0.20238521614631577</v>
      </c>
      <c r="K49" s="5">
        <f t="shared" si="5"/>
        <v>0.38594968620855963</v>
      </c>
      <c r="L49" s="5">
        <f t="shared" si="5"/>
        <v>0.18304829623950969</v>
      </c>
      <c r="M49" s="5">
        <f t="shared" si="5"/>
        <v>6.6579132676720221E-2</v>
      </c>
    </row>
    <row r="50" spans="1:13" x14ac:dyDescent="0.3">
      <c r="A50" s="1" t="s">
        <v>5</v>
      </c>
      <c r="B50" s="4"/>
      <c r="C50" s="5">
        <f t="shared" ref="C50:M50" si="6">C12/B12-1</f>
        <v>-0.20228113425705674</v>
      </c>
      <c r="D50" s="5">
        <f t="shared" si="6"/>
        <v>0.27345672223012207</v>
      </c>
      <c r="E50" s="5">
        <f t="shared" si="6"/>
        <v>0.64900325957030747</v>
      </c>
      <c r="F50" s="5">
        <f t="shared" si="6"/>
        <v>-0.51341015033006343</v>
      </c>
      <c r="G50" s="5">
        <f t="shared" si="6"/>
        <v>0.33396248431316744</v>
      </c>
      <c r="H50" s="5">
        <f t="shared" si="6"/>
        <v>5.0651725855117569E-2</v>
      </c>
      <c r="I50" s="5">
        <f t="shared" si="6"/>
        <v>8.328867013041541E-2</v>
      </c>
      <c r="J50" s="5">
        <f t="shared" si="6"/>
        <v>-0.63388998751892522</v>
      </c>
      <c r="K50" s="5">
        <f t="shared" si="6"/>
        <v>1.8523360806606277</v>
      </c>
      <c r="L50" s="5">
        <f t="shared" si="6"/>
        <v>-0.80511926003949452</v>
      </c>
      <c r="M50" s="5">
        <f t="shared" si="6"/>
        <v>3.7610862709211181</v>
      </c>
    </row>
    <row r="51" spans="1:13" x14ac:dyDescent="0.3">
      <c r="A51" s="1" t="s">
        <v>40</v>
      </c>
      <c r="B51" s="4"/>
      <c r="C51" s="5" t="e">
        <f t="shared" ref="C51:M51" si="7">C13/B13-1</f>
        <v>#DIV/0!</v>
      </c>
      <c r="D51" s="5">
        <f t="shared" si="7"/>
        <v>-1</v>
      </c>
      <c r="E51" s="5" t="e">
        <f t="shared" si="7"/>
        <v>#DIV/0!</v>
      </c>
      <c r="F51" s="5" t="e">
        <f t="shared" si="7"/>
        <v>#DIV/0!</v>
      </c>
      <c r="G51" s="5" t="e">
        <f t="shared" si="7"/>
        <v>#DIV/0!</v>
      </c>
      <c r="H51" s="5">
        <f t="shared" si="7"/>
        <v>0.12127253655467518</v>
      </c>
      <c r="I51" s="5">
        <f t="shared" si="7"/>
        <v>-0.99236026146326817</v>
      </c>
      <c r="J51" s="5">
        <f t="shared" si="7"/>
        <v>119.55598011618854</v>
      </c>
      <c r="K51" s="5">
        <f t="shared" si="7"/>
        <v>-1</v>
      </c>
      <c r="L51" s="5" t="e">
        <f t="shared" si="7"/>
        <v>#DIV/0!</v>
      </c>
      <c r="M51" s="5">
        <f t="shared" si="7"/>
        <v>-1</v>
      </c>
    </row>
    <row r="52" spans="1:13" x14ac:dyDescent="0.3">
      <c r="A52" s="6" t="s">
        <v>6</v>
      </c>
      <c r="B52" s="4"/>
      <c r="C52" s="5" t="e">
        <f t="shared" ref="C52:M52" si="8">C14/B14-1</f>
        <v>#DIV/0!</v>
      </c>
      <c r="D52" s="5">
        <f t="shared" si="8"/>
        <v>-1</v>
      </c>
      <c r="E52" s="5" t="e">
        <f t="shared" si="8"/>
        <v>#DIV/0!</v>
      </c>
      <c r="F52" s="5">
        <f t="shared" si="8"/>
        <v>-1</v>
      </c>
      <c r="G52" s="5" t="e">
        <f t="shared" si="8"/>
        <v>#DIV/0!</v>
      </c>
      <c r="H52" s="5">
        <f t="shared" si="8"/>
        <v>-1</v>
      </c>
      <c r="I52" s="5" t="e">
        <f t="shared" si="8"/>
        <v>#DIV/0!</v>
      </c>
      <c r="J52" s="5" t="e">
        <f t="shared" si="8"/>
        <v>#DIV/0!</v>
      </c>
      <c r="K52" s="5" t="e">
        <f t="shared" si="8"/>
        <v>#DIV/0!</v>
      </c>
      <c r="L52" s="5" t="e">
        <f t="shared" si="8"/>
        <v>#DIV/0!</v>
      </c>
      <c r="M52" s="5" t="e">
        <f t="shared" si="8"/>
        <v>#DIV/0!</v>
      </c>
    </row>
    <row r="53" spans="1:13" x14ac:dyDescent="0.3">
      <c r="A53" s="1" t="s">
        <v>7</v>
      </c>
      <c r="B53" s="4"/>
      <c r="C53" s="5">
        <f t="shared" ref="C53:M53" si="9">C15/B15-1</f>
        <v>0.50162819730499431</v>
      </c>
      <c r="D53" s="5">
        <f t="shared" si="9"/>
        <v>0.10570219202460462</v>
      </c>
      <c r="E53" s="5">
        <f t="shared" si="9"/>
        <v>-0.65565644386278299</v>
      </c>
      <c r="F53" s="5">
        <f t="shared" si="9"/>
        <v>0.98602253439001841</v>
      </c>
      <c r="G53" s="5">
        <f t="shared" si="9"/>
        <v>-0.25726069602782697</v>
      </c>
      <c r="H53" s="5">
        <f t="shared" si="9"/>
        <v>1.3533067496614013</v>
      </c>
      <c r="I53" s="5">
        <f t="shared" si="9"/>
        <v>-0.83698690456964409</v>
      </c>
      <c r="J53" s="5">
        <f t="shared" si="9"/>
        <v>0.50734780308663652</v>
      </c>
      <c r="K53" s="5">
        <f t="shared" si="9"/>
        <v>0.9413807239286387</v>
      </c>
      <c r="L53" s="5">
        <f t="shared" si="9"/>
        <v>-0.33360013393720722</v>
      </c>
      <c r="M53" s="5">
        <f t="shared" si="9"/>
        <v>-0.26185960618037352</v>
      </c>
    </row>
    <row r="54" spans="1:13" x14ac:dyDescent="0.3">
      <c r="A54" s="1" t="s">
        <v>8</v>
      </c>
      <c r="B54" s="4"/>
      <c r="C54" s="5">
        <f t="shared" ref="C54:M54" si="10">C16/B16-1</f>
        <v>-7.4592513960764606E-2</v>
      </c>
      <c r="D54" s="5">
        <f t="shared" si="10"/>
        <v>-0.3040086297206982</v>
      </c>
      <c r="E54" s="5">
        <f t="shared" si="10"/>
        <v>0.29470721871526195</v>
      </c>
      <c r="F54" s="5">
        <f t="shared" si="10"/>
        <v>0.13148671998392047</v>
      </c>
      <c r="G54" s="5">
        <f t="shared" si="10"/>
        <v>-0.33279954662164757</v>
      </c>
      <c r="H54" s="5">
        <f t="shared" si="10"/>
        <v>0.33990084364515161</v>
      </c>
      <c r="I54" s="5">
        <f t="shared" si="10"/>
        <v>-6.774323898176049E-2</v>
      </c>
      <c r="J54" s="5">
        <f t="shared" si="10"/>
        <v>-0.29685640153432336</v>
      </c>
      <c r="K54" s="5">
        <f t="shared" si="10"/>
        <v>0.34257371771901868</v>
      </c>
      <c r="L54" s="5">
        <f t="shared" si="10"/>
        <v>-0.19246841087440913</v>
      </c>
      <c r="M54" s="5">
        <f t="shared" si="10"/>
        <v>0.19457223030511184</v>
      </c>
    </row>
    <row r="55" spans="1:13" x14ac:dyDescent="0.3">
      <c r="A55" s="1" t="s">
        <v>9</v>
      </c>
      <c r="B55" s="4"/>
      <c r="C55" s="5">
        <f t="shared" ref="C55:M55" si="11">C17/B17-1</f>
        <v>0.14462102674648492</v>
      </c>
      <c r="D55" s="5">
        <f t="shared" si="11"/>
        <v>-0.13611830386185064</v>
      </c>
      <c r="E55" s="5">
        <f t="shared" si="11"/>
        <v>-0.43782731863215618</v>
      </c>
      <c r="F55" s="5">
        <f t="shared" si="11"/>
        <v>0.63906903810734961</v>
      </c>
      <c r="G55" s="5">
        <f t="shared" si="11"/>
        <v>0.21477212250268196</v>
      </c>
      <c r="H55" s="5">
        <f t="shared" si="11"/>
        <v>-0.45970387769936316</v>
      </c>
      <c r="I55" s="5">
        <f t="shared" si="11"/>
        <v>1.7590322506339024</v>
      </c>
      <c r="J55" s="5">
        <f t="shared" si="11"/>
        <v>-0.74259212355316229</v>
      </c>
      <c r="K55" s="5">
        <f t="shared" si="11"/>
        <v>1.7475135238991872</v>
      </c>
      <c r="L55" s="5">
        <f t="shared" si="11"/>
        <v>-0.49096232036208787</v>
      </c>
      <c r="M55" s="5">
        <f t="shared" si="11"/>
        <v>0.9405286206442911</v>
      </c>
    </row>
    <row r="56" spans="1:13" x14ac:dyDescent="0.3">
      <c r="A56" s="1" t="s">
        <v>10</v>
      </c>
      <c r="B56" s="4"/>
      <c r="C56" s="5">
        <f t="shared" ref="C56:M56" si="12">C18/B18-1</f>
        <v>-0.66960691475429646</v>
      </c>
      <c r="D56" s="5">
        <f t="shared" si="12"/>
        <v>0.22069653136891421</v>
      </c>
      <c r="E56" s="5">
        <f t="shared" si="12"/>
        <v>-5.4161190200360032E-2</v>
      </c>
      <c r="F56" s="5">
        <f t="shared" si="12"/>
        <v>2.5658063940253419</v>
      </c>
      <c r="G56" s="5">
        <f t="shared" si="12"/>
        <v>-8.0771753937970425E-2</v>
      </c>
      <c r="H56" s="5">
        <f t="shared" si="12"/>
        <v>-0.28386330043390728</v>
      </c>
      <c r="I56" s="5">
        <f t="shared" si="12"/>
        <v>0.75929261300992268</v>
      </c>
      <c r="J56" s="5">
        <f t="shared" si="12"/>
        <v>-0.53105247989104276</v>
      </c>
      <c r="K56" s="5">
        <f t="shared" si="12"/>
        <v>0.582443446116097</v>
      </c>
      <c r="L56" s="5">
        <f t="shared" si="12"/>
        <v>-0.54953072635900557</v>
      </c>
      <c r="M56" s="5">
        <f t="shared" si="12"/>
        <v>1.4966457769003569</v>
      </c>
    </row>
    <row r="57" spans="1:13" x14ac:dyDescent="0.3">
      <c r="A57" s="1" t="s">
        <v>11</v>
      </c>
      <c r="B57" s="4"/>
      <c r="C57" s="5">
        <f t="shared" ref="C57:M57" si="13">C19/B19-1</f>
        <v>0.94586626941310237</v>
      </c>
      <c r="D57" s="5">
        <f t="shared" si="13"/>
        <v>0.5488963967801368</v>
      </c>
      <c r="E57" s="5">
        <f t="shared" si="13"/>
        <v>0.18859031190261466</v>
      </c>
      <c r="F57" s="5">
        <f t="shared" si="13"/>
        <v>-0.39268548761913025</v>
      </c>
      <c r="G57" s="5">
        <f t="shared" si="13"/>
        <v>-0.10146736339861706</v>
      </c>
      <c r="H57" s="5">
        <f t="shared" si="13"/>
        <v>1.1806137445124052</v>
      </c>
      <c r="I57" s="5">
        <f t="shared" si="13"/>
        <v>-0.26129981030451288</v>
      </c>
      <c r="J57" s="5">
        <f t="shared" si="13"/>
        <v>1.1215367801920673E-2</v>
      </c>
      <c r="K57" s="5">
        <f t="shared" si="13"/>
        <v>0.35668975504803169</v>
      </c>
      <c r="L57" s="5">
        <f t="shared" si="13"/>
        <v>-0.53710647702106995</v>
      </c>
      <c r="M57" s="5">
        <f t="shared" si="13"/>
        <v>0.55837229649809972</v>
      </c>
    </row>
    <row r="58" spans="1:13" x14ac:dyDescent="0.3">
      <c r="A58" s="1" t="s">
        <v>12</v>
      </c>
      <c r="B58" s="4"/>
      <c r="C58" s="5">
        <f t="shared" ref="C58:M58" si="14">C20/B20-1</f>
        <v>-0.12727930773081553</v>
      </c>
      <c r="D58" s="5">
        <f t="shared" si="14"/>
        <v>-0.39403159476541538</v>
      </c>
      <c r="E58" s="5">
        <f t="shared" si="14"/>
        <v>0.22298578942335778</v>
      </c>
      <c r="F58" s="5">
        <f t="shared" si="14"/>
        <v>-0.15050860987851511</v>
      </c>
      <c r="G58" s="5">
        <f t="shared" si="14"/>
        <v>1.0502521351971272</v>
      </c>
      <c r="H58" s="5">
        <f t="shared" si="14"/>
        <v>-0.36256011608944827</v>
      </c>
      <c r="I58" s="5">
        <f t="shared" si="14"/>
        <v>-0.30406508653470332</v>
      </c>
      <c r="J58" s="5">
        <f t="shared" si="14"/>
        <v>0.13908186457213501</v>
      </c>
      <c r="K58" s="5">
        <f t="shared" si="14"/>
        <v>0.10866481970088149</v>
      </c>
      <c r="L58" s="5">
        <f t="shared" si="14"/>
        <v>-8.3278660667640336E-2</v>
      </c>
      <c r="M58" s="5">
        <f t="shared" si="14"/>
        <v>-0.33669766963962189</v>
      </c>
    </row>
    <row r="59" spans="1:13" x14ac:dyDescent="0.3">
      <c r="A59" s="1" t="s">
        <v>13</v>
      </c>
      <c r="B59" s="4"/>
      <c r="C59" s="5">
        <f t="shared" ref="C59:M59" si="15">C21/B21-1</f>
        <v>-0.42855121847496158</v>
      </c>
      <c r="D59" s="5">
        <f t="shared" si="15"/>
        <v>0.61215480335161909</v>
      </c>
      <c r="E59" s="5">
        <f t="shared" si="15"/>
        <v>-0.15795370324200386</v>
      </c>
      <c r="F59" s="5">
        <f t="shared" si="15"/>
        <v>0.47664217050771329</v>
      </c>
      <c r="G59" s="5">
        <f t="shared" si="15"/>
        <v>-0.20171185613337583</v>
      </c>
      <c r="H59" s="5">
        <f t="shared" si="15"/>
        <v>6.4355886341389335E-2</v>
      </c>
      <c r="I59" s="5">
        <f t="shared" si="15"/>
        <v>-0.13537323851800409</v>
      </c>
      <c r="J59" s="5">
        <f t="shared" si="15"/>
        <v>0.18747233948248709</v>
      </c>
      <c r="K59" s="5">
        <f t="shared" si="15"/>
        <v>-0.1877364135593248</v>
      </c>
      <c r="L59" s="5">
        <f t="shared" si="15"/>
        <v>0.17660387809133216</v>
      </c>
      <c r="M59" s="5">
        <f t="shared" si="15"/>
        <v>-5.8183250134234865E-2</v>
      </c>
    </row>
    <row r="60" spans="1:13" x14ac:dyDescent="0.3">
      <c r="A60" s="1" t="s">
        <v>14</v>
      </c>
      <c r="B60" s="4"/>
      <c r="C60" s="5">
        <f t="shared" ref="C60:M60" si="16">C22/B22-1</f>
        <v>-0.18781269792112421</v>
      </c>
      <c r="D60" s="5">
        <f t="shared" si="16"/>
        <v>2.3659684146559723E-2</v>
      </c>
      <c r="E60" s="5">
        <f t="shared" si="16"/>
        <v>0.19107545722276775</v>
      </c>
      <c r="F60" s="5">
        <f t="shared" si="16"/>
        <v>-0.55091945084031879</v>
      </c>
      <c r="G60" s="5">
        <f t="shared" si="16"/>
        <v>2.6956639073783459</v>
      </c>
      <c r="H60" s="5">
        <f t="shared" si="16"/>
        <v>-0.54869492856953705</v>
      </c>
      <c r="I60" s="5">
        <f t="shared" si="16"/>
        <v>-3.0016623954518096E-2</v>
      </c>
      <c r="J60" s="5">
        <f t="shared" si="16"/>
        <v>0.26681296229122631</v>
      </c>
      <c r="K60" s="5">
        <f t="shared" si="16"/>
        <v>1.1286297433070525E-2</v>
      </c>
      <c r="L60" s="5">
        <f t="shared" si="16"/>
        <v>-0.12724814391353112</v>
      </c>
      <c r="M60" s="5">
        <f t="shared" si="16"/>
        <v>0.12165959050593456</v>
      </c>
    </row>
    <row r="61" spans="1:13" x14ac:dyDescent="0.3">
      <c r="A61" s="1" t="s">
        <v>15</v>
      </c>
      <c r="B61" s="4"/>
      <c r="C61" s="5">
        <f t="shared" ref="C61:M61" si="17">C23/B23-1</f>
        <v>-0.35792516613695458</v>
      </c>
      <c r="D61" s="5">
        <f t="shared" si="17"/>
        <v>0.42567728412250627</v>
      </c>
      <c r="E61" s="5">
        <f t="shared" si="17"/>
        <v>-0.87364945694202012</v>
      </c>
      <c r="F61" s="5">
        <f t="shared" si="17"/>
        <v>38.502872845365971</v>
      </c>
      <c r="G61" s="5">
        <f t="shared" si="17"/>
        <v>-0.22734300891671411</v>
      </c>
      <c r="H61" s="5">
        <f t="shared" si="17"/>
        <v>-0.70499929407576101</v>
      </c>
      <c r="I61" s="5">
        <f t="shared" si="17"/>
        <v>-0.71820528997654498</v>
      </c>
      <c r="J61" s="5">
        <f t="shared" si="17"/>
        <v>4235.4945652173919</v>
      </c>
      <c r="K61" s="5">
        <f t="shared" si="17"/>
        <v>-0.99981210446071678</v>
      </c>
      <c r="L61" s="5">
        <f t="shared" si="17"/>
        <v>10287.02980828695</v>
      </c>
      <c r="M61" s="5">
        <f t="shared" si="17"/>
        <v>-0.73408395159141726</v>
      </c>
    </row>
    <row r="62" spans="1:13" x14ac:dyDescent="0.3">
      <c r="A62" s="1" t="s">
        <v>16</v>
      </c>
      <c r="B62" s="4"/>
      <c r="C62" s="5">
        <f t="shared" ref="C62:M62" si="18">C24/B24-1</f>
        <v>0.82490886329784474</v>
      </c>
      <c r="D62" s="5">
        <f t="shared" si="18"/>
        <v>-1</v>
      </c>
      <c r="E62" s="5" t="e">
        <f t="shared" si="18"/>
        <v>#DIV/0!</v>
      </c>
      <c r="F62" s="5">
        <f t="shared" si="18"/>
        <v>-0.27018545890458801</v>
      </c>
      <c r="G62" s="5">
        <f t="shared" si="18"/>
        <v>0.49304803879941894</v>
      </c>
      <c r="H62" s="5">
        <f t="shared" si="18"/>
        <v>-0.56315504180251486</v>
      </c>
      <c r="I62" s="5">
        <f t="shared" si="18"/>
        <v>0.40696839203413249</v>
      </c>
      <c r="J62" s="5">
        <f t="shared" si="18"/>
        <v>0.45616932588223369</v>
      </c>
      <c r="K62" s="5">
        <f t="shared" si="18"/>
        <v>-7.7362110168656129E-3</v>
      </c>
      <c r="L62" s="5">
        <f t="shared" si="18"/>
        <v>-7.1634534433406283E-2</v>
      </c>
      <c r="M62" s="5">
        <f t="shared" si="18"/>
        <v>0.29904343024263214</v>
      </c>
    </row>
    <row r="63" spans="1:13" x14ac:dyDescent="0.3">
      <c r="A63" s="1" t="s">
        <v>17</v>
      </c>
      <c r="B63" s="4"/>
      <c r="C63" s="5">
        <f t="shared" ref="C63:M63" si="19">C25/B25-1</f>
        <v>-1</v>
      </c>
      <c r="D63" s="5" t="e">
        <f t="shared" si="19"/>
        <v>#DIV/0!</v>
      </c>
      <c r="E63" s="5" t="e">
        <f t="shared" si="19"/>
        <v>#DIV/0!</v>
      </c>
      <c r="F63" s="5" t="e">
        <f t="shared" si="19"/>
        <v>#DIV/0!</v>
      </c>
      <c r="G63" s="5" t="e">
        <f t="shared" si="19"/>
        <v>#DIV/0!</v>
      </c>
      <c r="H63" s="5" t="e">
        <f t="shared" si="19"/>
        <v>#DIV/0!</v>
      </c>
      <c r="I63" s="5" t="e">
        <f t="shared" si="19"/>
        <v>#DIV/0!</v>
      </c>
      <c r="J63" s="5" t="e">
        <f t="shared" si="19"/>
        <v>#DIV/0!</v>
      </c>
      <c r="K63" s="5" t="e">
        <f t="shared" si="19"/>
        <v>#DIV/0!</v>
      </c>
      <c r="L63" s="5" t="e">
        <f t="shared" si="19"/>
        <v>#DIV/0!</v>
      </c>
      <c r="M63" s="5">
        <f t="shared" si="19"/>
        <v>-1</v>
      </c>
    </row>
    <row r="64" spans="1:13" x14ac:dyDescent="0.3">
      <c r="A64" s="1" t="s">
        <v>18</v>
      </c>
      <c r="B64" s="4"/>
      <c r="C64" s="5">
        <f t="shared" ref="C64:M64" si="20">C26/B26-1</f>
        <v>-0.21176056083528183</v>
      </c>
      <c r="D64" s="5">
        <f t="shared" si="20"/>
        <v>-0.20185542613587071</v>
      </c>
      <c r="E64" s="5">
        <f t="shared" si="20"/>
        <v>-0.6200450051384927</v>
      </c>
      <c r="F64" s="5">
        <f t="shared" si="20"/>
        <v>-0.11608924211347427</v>
      </c>
      <c r="G64" s="5">
        <f t="shared" si="20"/>
        <v>1.1652365194876766</v>
      </c>
      <c r="H64" s="5">
        <f t="shared" si="20"/>
        <v>-0.42968043899428643</v>
      </c>
      <c r="I64" s="5">
        <f t="shared" si="20"/>
        <v>7.2042864846473709E-2</v>
      </c>
      <c r="J64" s="5">
        <f t="shared" si="20"/>
        <v>0.34054070829230021</v>
      </c>
      <c r="K64" s="5">
        <f t="shared" si="20"/>
        <v>-0.24617593239351032</v>
      </c>
      <c r="L64" s="5">
        <f t="shared" si="20"/>
        <v>-0.39895718371408495</v>
      </c>
      <c r="M64" s="5">
        <f t="shared" si="20"/>
        <v>0.77772354338791061</v>
      </c>
    </row>
    <row r="65" spans="1:13" x14ac:dyDescent="0.3">
      <c r="A65" s="1" t="s">
        <v>19</v>
      </c>
      <c r="B65" s="4"/>
      <c r="C65" s="5">
        <f t="shared" ref="C65:M65" si="21">C27/B27-1</f>
        <v>-0.14458531994424173</v>
      </c>
      <c r="D65" s="5">
        <f t="shared" si="21"/>
        <v>2.6701057143894147E-3</v>
      </c>
      <c r="E65" s="5">
        <f t="shared" si="21"/>
        <v>-0.27512182750312497</v>
      </c>
      <c r="F65" s="5">
        <f t="shared" si="21"/>
        <v>7.515940849274183E-2</v>
      </c>
      <c r="G65" s="5">
        <f t="shared" si="21"/>
        <v>0.65811389672920462</v>
      </c>
      <c r="H65" s="5">
        <f t="shared" si="21"/>
        <v>-0.61079903312565964</v>
      </c>
      <c r="I65" s="5">
        <f t="shared" si="21"/>
        <v>0.98831968056641828</v>
      </c>
      <c r="J65" s="5">
        <f t="shared" si="21"/>
        <v>-0.39188133057983843</v>
      </c>
      <c r="K65" s="5">
        <f t="shared" si="21"/>
        <v>0.12462338502391601</v>
      </c>
      <c r="L65" s="5">
        <f t="shared" si="21"/>
        <v>0.32404748120314975</v>
      </c>
      <c r="M65" s="5">
        <f t="shared" si="21"/>
        <v>0.29042325169329253</v>
      </c>
    </row>
    <row r="66" spans="1:13" x14ac:dyDescent="0.3">
      <c r="A66" s="1" t="s">
        <v>20</v>
      </c>
      <c r="B66" s="4"/>
      <c r="C66" s="5">
        <f t="shared" ref="C66:M66" si="22">C28/B28-1</f>
        <v>2511.5628140703516</v>
      </c>
      <c r="D66" s="5">
        <f t="shared" si="22"/>
        <v>-0.99977855199999999</v>
      </c>
      <c r="E66" s="5">
        <f t="shared" si="22"/>
        <v>4.747624724540298</v>
      </c>
      <c r="F66" s="5">
        <f t="shared" si="22"/>
        <v>-1</v>
      </c>
      <c r="G66" s="5" t="e">
        <f t="shared" si="22"/>
        <v>#DIV/0!</v>
      </c>
      <c r="H66" s="5" t="e">
        <f t="shared" si="22"/>
        <v>#DIV/0!</v>
      </c>
      <c r="I66" s="5" t="e">
        <f t="shared" si="22"/>
        <v>#DIV/0!</v>
      </c>
      <c r="J66" s="5">
        <f t="shared" si="22"/>
        <v>-1</v>
      </c>
      <c r="K66" s="5" t="e">
        <f t="shared" si="22"/>
        <v>#DIV/0!</v>
      </c>
      <c r="L66" s="5">
        <f t="shared" si="22"/>
        <v>-1</v>
      </c>
      <c r="M66" s="5" t="e">
        <f t="shared" si="22"/>
        <v>#DIV/0!</v>
      </c>
    </row>
    <row r="67" spans="1:13" x14ac:dyDescent="0.3">
      <c r="A67" s="1" t="s">
        <v>21</v>
      </c>
      <c r="B67" s="4"/>
      <c r="C67" s="5">
        <f t="shared" ref="C67:M67" si="23">C29/B29-1</f>
        <v>-0.57974452608978178</v>
      </c>
      <c r="D67" s="5">
        <f t="shared" si="23"/>
        <v>1.0146532812360665</v>
      </c>
      <c r="E67" s="5">
        <f t="shared" si="23"/>
        <v>4.6713833109034431E-2</v>
      </c>
      <c r="F67" s="5">
        <f t="shared" si="23"/>
        <v>-0.13543443682600931</v>
      </c>
      <c r="G67" s="5">
        <f t="shared" si="23"/>
        <v>0.21698990735232138</v>
      </c>
      <c r="H67" s="5">
        <f t="shared" si="23"/>
        <v>2.0054103492461506E-2</v>
      </c>
      <c r="I67" s="5">
        <f t="shared" si="23"/>
        <v>-9.7143250091558886E-2</v>
      </c>
      <c r="J67" s="5">
        <f t="shared" si="23"/>
        <v>-0.41565599879776338</v>
      </c>
      <c r="K67" s="5">
        <f t="shared" si="23"/>
        <v>0.57764982227708672</v>
      </c>
      <c r="L67" s="5">
        <f t="shared" si="23"/>
        <v>0.35420790504326827</v>
      </c>
      <c r="M67" s="5">
        <f t="shared" si="23"/>
        <v>-0.26952420850232039</v>
      </c>
    </row>
    <row r="68" spans="1:13" x14ac:dyDescent="0.3">
      <c r="A68" s="1" t="s">
        <v>22</v>
      </c>
      <c r="B68" s="4"/>
      <c r="C68" s="5">
        <f t="shared" ref="C68:M68" si="24">C30/B30-1</f>
        <v>-0.84554418372441331</v>
      </c>
      <c r="D68" s="5">
        <f t="shared" si="24"/>
        <v>78962.785185185188</v>
      </c>
      <c r="E68" s="5">
        <f t="shared" si="24"/>
        <v>-0.99972024852103492</v>
      </c>
      <c r="F68" s="5">
        <f t="shared" si="24"/>
        <v>1565.5940738934275</v>
      </c>
      <c r="G68" s="5">
        <f t="shared" si="24"/>
        <v>1.3311511034168304</v>
      </c>
      <c r="H68" s="5">
        <f t="shared" si="24"/>
        <v>-0.49574309972937869</v>
      </c>
      <c r="I68" s="5">
        <f t="shared" si="24"/>
        <v>-0.97560721531021655</v>
      </c>
      <c r="J68" s="5">
        <f t="shared" si="24"/>
        <v>41.068181956992504</v>
      </c>
      <c r="K68" s="5">
        <f t="shared" si="24"/>
        <v>3.0970466397538754E-2</v>
      </c>
      <c r="L68" s="5">
        <f t="shared" si="24"/>
        <v>-0.99998640269408789</v>
      </c>
      <c r="M68" s="5">
        <f t="shared" si="24"/>
        <v>76442.281933256614</v>
      </c>
    </row>
    <row r="69" spans="1:13" x14ac:dyDescent="0.3">
      <c r="A69" s="1" t="s">
        <v>23</v>
      </c>
      <c r="B69" s="4"/>
      <c r="C69" s="5" t="e">
        <f t="shared" ref="C69:M69" si="25">C31/B31-1</f>
        <v>#DIV/0!</v>
      </c>
      <c r="D69" s="5" t="e">
        <f t="shared" si="25"/>
        <v>#DIV/0!</v>
      </c>
      <c r="E69" s="5" t="e">
        <f t="shared" si="25"/>
        <v>#DIV/0!</v>
      </c>
      <c r="F69" s="5" t="e">
        <f t="shared" si="25"/>
        <v>#DIV/0!</v>
      </c>
      <c r="G69" s="5" t="e">
        <f t="shared" si="25"/>
        <v>#DIV/0!</v>
      </c>
      <c r="H69" s="5" t="e">
        <f t="shared" si="25"/>
        <v>#DIV/0!</v>
      </c>
      <c r="I69" s="5" t="e">
        <f t="shared" si="25"/>
        <v>#DIV/0!</v>
      </c>
      <c r="J69" s="5" t="e">
        <f t="shared" si="25"/>
        <v>#DIV/0!</v>
      </c>
      <c r="K69" s="5" t="e">
        <f t="shared" si="25"/>
        <v>#DIV/0!</v>
      </c>
      <c r="L69" s="5" t="e">
        <f t="shared" si="25"/>
        <v>#DIV/0!</v>
      </c>
      <c r="M69" s="5" t="e">
        <f t="shared" si="25"/>
        <v>#DIV/0!</v>
      </c>
    </row>
    <row r="70" spans="1:13" x14ac:dyDescent="0.3">
      <c r="A70" s="1" t="s">
        <v>24</v>
      </c>
      <c r="B70" s="4"/>
      <c r="C70" s="5">
        <f t="shared" ref="C70:M70" si="26">C32/B32-1</f>
        <v>1.0881605491385171E-2</v>
      </c>
      <c r="D70" s="5">
        <f t="shared" si="26"/>
        <v>4.1411292967652003E-2</v>
      </c>
      <c r="E70" s="5">
        <f t="shared" si="26"/>
        <v>-0.79514431441072775</v>
      </c>
      <c r="F70" s="5">
        <f t="shared" si="26"/>
        <v>-0.99529650552405846</v>
      </c>
      <c r="G70" s="5">
        <f t="shared" si="26"/>
        <v>89.472977191625873</v>
      </c>
      <c r="H70" s="5">
        <f t="shared" si="26"/>
        <v>-0.86766661446624183</v>
      </c>
      <c r="I70" s="5">
        <f t="shared" si="26"/>
        <v>-0.99263894738953407</v>
      </c>
      <c r="J70" s="5">
        <f t="shared" si="26"/>
        <v>-1</v>
      </c>
      <c r="K70" s="5" t="e">
        <f t="shared" si="26"/>
        <v>#DIV/0!</v>
      </c>
      <c r="L70" s="5">
        <f t="shared" si="26"/>
        <v>1.8466180528675067</v>
      </c>
      <c r="M70" s="5">
        <f t="shared" si="26"/>
        <v>-0.15956471066611522</v>
      </c>
    </row>
    <row r="71" spans="1:13" x14ac:dyDescent="0.3">
      <c r="A71" s="1" t="s">
        <v>25</v>
      </c>
      <c r="B71" s="4"/>
      <c r="C71" s="5">
        <f t="shared" ref="C71:M71" si="27">C33/B33-1</f>
        <v>-0.99887119012914827</v>
      </c>
      <c r="D71" s="5">
        <f t="shared" si="27"/>
        <v>1006.740017085405</v>
      </c>
      <c r="E71" s="5">
        <f t="shared" si="27"/>
        <v>4.3261903708737393E-2</v>
      </c>
      <c r="F71" s="5">
        <f t="shared" si="27"/>
        <v>-0.99842356796467835</v>
      </c>
      <c r="G71" s="5">
        <f t="shared" si="27"/>
        <v>30.438276051200376</v>
      </c>
      <c r="H71" s="5">
        <f t="shared" si="27"/>
        <v>-0.95489040370281619</v>
      </c>
      <c r="I71" s="5">
        <f t="shared" si="27"/>
        <v>-0.42931524632689222</v>
      </c>
      <c r="J71" s="5">
        <f t="shared" si="27"/>
        <v>-0.16596311023654198</v>
      </c>
      <c r="K71" s="5">
        <f t="shared" si="27"/>
        <v>0.46327351757760882</v>
      </c>
      <c r="L71" s="5">
        <f t="shared" si="27"/>
        <v>634.40051783312924</v>
      </c>
      <c r="M71" s="5">
        <f t="shared" si="27"/>
        <v>-1</v>
      </c>
    </row>
    <row r="72" spans="1:13" x14ac:dyDescent="0.3">
      <c r="A72" s="1" t="s">
        <v>26</v>
      </c>
      <c r="B72" s="4"/>
      <c r="C72" s="5">
        <f t="shared" ref="C72:M72" si="28">C34/B34-1</f>
        <v>-0.28792580048738137</v>
      </c>
      <c r="D72" s="5">
        <f t="shared" si="28"/>
        <v>0.23267601459245801</v>
      </c>
      <c r="E72" s="5">
        <f t="shared" si="28"/>
        <v>5.7808284518919839E-2</v>
      </c>
      <c r="F72" s="5">
        <f t="shared" si="28"/>
        <v>8.9857884006509181E-2</v>
      </c>
      <c r="G72" s="5">
        <f t="shared" si="28"/>
        <v>-0.10544712215257668</v>
      </c>
      <c r="H72" s="5">
        <f t="shared" si="28"/>
        <v>5.3500077038558302E-2</v>
      </c>
      <c r="I72" s="5">
        <f t="shared" si="28"/>
        <v>-4.0894682129698934E-2</v>
      </c>
      <c r="J72" s="5">
        <f t="shared" si="28"/>
        <v>-0.16045322774998827</v>
      </c>
      <c r="K72" s="5">
        <f t="shared" si="28"/>
        <v>-0.10075895189835005</v>
      </c>
      <c r="L72" s="5">
        <f t="shared" si="28"/>
        <v>3.8715741784802082E-2</v>
      </c>
      <c r="M72" s="5">
        <f t="shared" si="28"/>
        <v>1.5888549900007876E-2</v>
      </c>
    </row>
    <row r="73" spans="1:13" x14ac:dyDescent="0.3">
      <c r="A73" s="1" t="s">
        <v>27</v>
      </c>
      <c r="B73" s="4"/>
      <c r="C73" s="5">
        <f t="shared" ref="C73:M73" si="29">C35/B35-1</f>
        <v>0.25932790916984683</v>
      </c>
      <c r="D73" s="5">
        <f t="shared" si="29"/>
        <v>0.29095920320053548</v>
      </c>
      <c r="E73" s="5">
        <f t="shared" si="29"/>
        <v>-0.15517704451560166</v>
      </c>
      <c r="F73" s="5">
        <f t="shared" si="29"/>
        <v>-0.25838223704962293</v>
      </c>
      <c r="G73" s="5">
        <f t="shared" si="29"/>
        <v>0.56972937366410004</v>
      </c>
      <c r="H73" s="5">
        <f t="shared" si="29"/>
        <v>-0.16601092836026632</v>
      </c>
      <c r="I73" s="5">
        <f t="shared" si="29"/>
        <v>0.12167415808474868</v>
      </c>
      <c r="J73" s="5">
        <f t="shared" si="29"/>
        <v>-0.11834137379421195</v>
      </c>
      <c r="K73" s="5">
        <f t="shared" si="29"/>
        <v>3.5641231804027118E-2</v>
      </c>
      <c r="L73" s="5">
        <f t="shared" si="29"/>
        <v>0.12160376973131815</v>
      </c>
      <c r="M73" s="5">
        <f t="shared" si="29"/>
        <v>-0.16191558639030967</v>
      </c>
    </row>
    <row r="74" spans="1:13" x14ac:dyDescent="0.3">
      <c r="A74" s="1" t="s">
        <v>28</v>
      </c>
      <c r="B74" s="4"/>
      <c r="C74" s="5">
        <f t="shared" ref="C74:M74" si="30">C36/B36-1</f>
        <v>0.57853222734444154</v>
      </c>
      <c r="D74" s="5">
        <f t="shared" si="30"/>
        <v>-0.63356300802880305</v>
      </c>
      <c r="E74" s="5">
        <f t="shared" si="30"/>
        <v>4.1517820747540579</v>
      </c>
      <c r="F74" s="5">
        <f t="shared" si="30"/>
        <v>-0.78108472772892035</v>
      </c>
      <c r="G74" s="5">
        <f t="shared" si="30"/>
        <v>-0.55399807950272884</v>
      </c>
      <c r="H74" s="5">
        <f t="shared" si="30"/>
        <v>2.0710836266748367</v>
      </c>
      <c r="I74" s="5">
        <f t="shared" si="30"/>
        <v>-7.3195173146400894E-2</v>
      </c>
      <c r="J74" s="5">
        <f t="shared" si="30"/>
        <v>-0.91354179814353431</v>
      </c>
      <c r="K74" s="5">
        <f t="shared" si="30"/>
        <v>2.3385165032562605</v>
      </c>
      <c r="L74" s="5">
        <f t="shared" si="30"/>
        <v>3.5790358881564162</v>
      </c>
      <c r="M74" s="5">
        <f t="shared" si="30"/>
        <v>0.35663940385067439</v>
      </c>
    </row>
    <row r="75" spans="1:13" x14ac:dyDescent="0.3">
      <c r="A75" s="1" t="s">
        <v>29</v>
      </c>
      <c r="B75" s="4"/>
      <c r="C75" s="5">
        <f t="shared" ref="C75:M75" si="31">C37/B37-1</f>
        <v>8.8550718578641607E-2</v>
      </c>
      <c r="D75" s="5">
        <f t="shared" si="31"/>
        <v>-0.19420234443693019</v>
      </c>
      <c r="E75" s="5">
        <f t="shared" si="31"/>
        <v>1.0803048367978478</v>
      </c>
      <c r="F75" s="5">
        <f t="shared" si="31"/>
        <v>-0.15018943360015169</v>
      </c>
      <c r="G75" s="5">
        <f t="shared" si="31"/>
        <v>-0.12272796952810561</v>
      </c>
      <c r="H75" s="5">
        <f t="shared" si="31"/>
        <v>-1.6735161595216042E-4</v>
      </c>
      <c r="I75" s="5">
        <f t="shared" si="31"/>
        <v>-0.27168017792325128</v>
      </c>
      <c r="J75" s="5">
        <f t="shared" si="31"/>
        <v>-8.4828070418284218E-2</v>
      </c>
      <c r="K75" s="5">
        <f t="shared" si="31"/>
        <v>1.4841948619017105</v>
      </c>
      <c r="L75" s="5">
        <f t="shared" si="31"/>
        <v>-0.11725476485312547</v>
      </c>
      <c r="M75" s="5">
        <f t="shared" si="31"/>
        <v>-0.33511854252098583</v>
      </c>
    </row>
    <row r="76" spans="1:13" x14ac:dyDescent="0.3">
      <c r="A76" s="1" t="s">
        <v>30</v>
      </c>
      <c r="B76" s="4"/>
      <c r="C76" s="5">
        <f t="shared" ref="C76:M76" si="32">C38/B38-1</f>
        <v>-0.14132623706990899</v>
      </c>
      <c r="D76" s="5">
        <f t="shared" si="32"/>
        <v>0.22974206689015642</v>
      </c>
      <c r="E76" s="5">
        <f t="shared" si="32"/>
        <v>4.1040695068734312E-2</v>
      </c>
      <c r="F76" s="5">
        <f t="shared" si="32"/>
        <v>-0.34988741137081136</v>
      </c>
      <c r="G76" s="5">
        <f t="shared" si="32"/>
        <v>-5.283948065028754E-2</v>
      </c>
      <c r="H76" s="5">
        <f t="shared" si="32"/>
        <v>0.10690716848746074</v>
      </c>
      <c r="I76" s="5">
        <f t="shared" si="32"/>
        <v>-0.15086807875794006</v>
      </c>
      <c r="J76" s="5">
        <f t="shared" si="32"/>
        <v>0.16256443861749093</v>
      </c>
      <c r="K76" s="5">
        <f t="shared" si="32"/>
        <v>-1.1271590413463928E-2</v>
      </c>
      <c r="L76" s="5">
        <f t="shared" si="32"/>
        <v>-0.27606160463744733</v>
      </c>
      <c r="M76" s="5">
        <f t="shared" si="32"/>
        <v>0.37274998231297451</v>
      </c>
    </row>
    <row r="77" spans="1:13" ht="15" thickBot="1" x14ac:dyDescent="0.35">
      <c r="A77" s="1" t="s">
        <v>31</v>
      </c>
      <c r="B77" s="4"/>
      <c r="C77" s="5">
        <f t="shared" ref="C77:M77" si="33">C39/B39-1</f>
        <v>-0.51119392792269458</v>
      </c>
      <c r="D77" s="5">
        <f t="shared" si="33"/>
        <v>0.97998382966735487</v>
      </c>
      <c r="E77" s="5">
        <f t="shared" si="33"/>
        <v>0.42911866104032725</v>
      </c>
      <c r="F77" s="5">
        <f t="shared" si="33"/>
        <v>-0.15951337625409712</v>
      </c>
      <c r="G77" s="5">
        <f t="shared" si="33"/>
        <v>-0.42944602641626795</v>
      </c>
      <c r="H77" s="5">
        <f t="shared" si="33"/>
        <v>0.69177372227323808</v>
      </c>
      <c r="I77" s="5">
        <f t="shared" si="33"/>
        <v>-0.24340195846753299</v>
      </c>
      <c r="J77" s="5">
        <f t="shared" si="33"/>
        <v>-0.18052506624651288</v>
      </c>
      <c r="K77" s="5">
        <f t="shared" si="33"/>
        <v>1.1012923576905842</v>
      </c>
      <c r="L77" s="5">
        <f t="shared" si="33"/>
        <v>-0.17287572100135806</v>
      </c>
      <c r="M77" s="5">
        <f t="shared" si="33"/>
        <v>7.6675542944827813E-2</v>
      </c>
    </row>
    <row r="78" spans="1:13" ht="15" thickBot="1" x14ac:dyDescent="0.35">
      <c r="A78" s="10" t="s">
        <v>39</v>
      </c>
      <c r="B78" s="11"/>
      <c r="C78" s="11">
        <f t="shared" ref="C78" si="34">C40/B40-1</f>
        <v>-0.27308349186925607</v>
      </c>
      <c r="D78" s="11">
        <f t="shared" ref="D78" si="35">D40/C40-1</f>
        <v>0.24723512652154511</v>
      </c>
      <c r="E78" s="11">
        <f t="shared" ref="E78" si="36">E40/D40-1</f>
        <v>-1.8529543088566691E-2</v>
      </c>
      <c r="F78" s="11">
        <f t="shared" ref="F78" si="37">F40/E40-1</f>
        <v>-7.1411008218434713E-2</v>
      </c>
      <c r="G78" s="11">
        <f t="shared" ref="G78" si="38">G40/F40-1</f>
        <v>8.9244401446360699E-2</v>
      </c>
      <c r="H78" s="11">
        <f t="shared" ref="H78:M78" si="39">H40/G40-1</f>
        <v>5.6053083251868419E-2</v>
      </c>
      <c r="I78" s="11">
        <f t="shared" si="39"/>
        <v>-0.13340070224857248</v>
      </c>
      <c r="J78" s="11">
        <f t="shared" si="39"/>
        <v>-0.18070748946264914</v>
      </c>
      <c r="K78" s="11">
        <f t="shared" si="39"/>
        <v>0.24145369045919352</v>
      </c>
      <c r="L78" s="11">
        <f t="shared" si="39"/>
        <v>-0.14428843485262055</v>
      </c>
      <c r="M78" s="11">
        <f t="shared" si="39"/>
        <v>0.22313188319510324</v>
      </c>
    </row>
  </sheetData>
  <mergeCells count="6">
    <mergeCell ref="G1:I1"/>
    <mergeCell ref="G2:I2"/>
    <mergeCell ref="A43:M43"/>
    <mergeCell ref="A41:M41"/>
    <mergeCell ref="B4:N4"/>
    <mergeCell ref="B5:N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TONS</vt:lpstr>
      <vt:lpstr>'EXPO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2021-02-02T19:55:13Z</dcterms:modified>
</cp:coreProperties>
</file>