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19\EXPO\al 12 2019\"/>
    </mc:Choice>
  </mc:AlternateContent>
  <bookViews>
    <workbookView xWindow="0" yWindow="0" windowWidth="23040" windowHeight="9384"/>
  </bookViews>
  <sheets>
    <sheet name="EXPO TONS" sheetId="1" r:id="rId1"/>
  </sheets>
  <definedNames>
    <definedName name="_xlnm.Print_Area" localSheetId="0">'EXPO TONS'!$1:$3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45" i="1" l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40" i="1"/>
  <c r="D45" i="1" l="1"/>
  <c r="E45" i="1"/>
  <c r="F45" i="1"/>
  <c r="G45" i="1"/>
  <c r="H45" i="1"/>
  <c r="I45" i="1"/>
  <c r="J45" i="1"/>
  <c r="K45" i="1"/>
  <c r="L45" i="1"/>
  <c r="D46" i="1"/>
  <c r="E46" i="1"/>
  <c r="F46" i="1"/>
  <c r="G46" i="1"/>
  <c r="H46" i="1"/>
  <c r="I46" i="1"/>
  <c r="J46" i="1"/>
  <c r="K46" i="1"/>
  <c r="L46" i="1"/>
  <c r="D47" i="1"/>
  <c r="E47" i="1"/>
  <c r="F47" i="1"/>
  <c r="G47" i="1"/>
  <c r="H47" i="1"/>
  <c r="I47" i="1"/>
  <c r="J47" i="1"/>
  <c r="K47" i="1"/>
  <c r="L47" i="1"/>
  <c r="D48" i="1"/>
  <c r="E48" i="1"/>
  <c r="F48" i="1"/>
  <c r="G48" i="1"/>
  <c r="H48" i="1"/>
  <c r="I48" i="1"/>
  <c r="J48" i="1"/>
  <c r="K48" i="1"/>
  <c r="L48" i="1"/>
  <c r="D49" i="1"/>
  <c r="E49" i="1"/>
  <c r="F49" i="1"/>
  <c r="G49" i="1"/>
  <c r="H49" i="1"/>
  <c r="I49" i="1"/>
  <c r="J49" i="1"/>
  <c r="K49" i="1"/>
  <c r="L49" i="1"/>
  <c r="D50" i="1"/>
  <c r="E50" i="1"/>
  <c r="F50" i="1"/>
  <c r="G50" i="1"/>
  <c r="H50" i="1"/>
  <c r="I50" i="1"/>
  <c r="J50" i="1"/>
  <c r="K50" i="1"/>
  <c r="L50" i="1"/>
  <c r="D51" i="1"/>
  <c r="E51" i="1"/>
  <c r="F51" i="1"/>
  <c r="G51" i="1"/>
  <c r="H51" i="1"/>
  <c r="I51" i="1"/>
  <c r="J51" i="1"/>
  <c r="K51" i="1"/>
  <c r="L51" i="1"/>
  <c r="D52" i="1"/>
  <c r="E52" i="1"/>
  <c r="F52" i="1"/>
  <c r="G52" i="1"/>
  <c r="H52" i="1"/>
  <c r="I52" i="1"/>
  <c r="J52" i="1"/>
  <c r="K52" i="1"/>
  <c r="L52" i="1"/>
  <c r="D53" i="1"/>
  <c r="E53" i="1"/>
  <c r="F53" i="1"/>
  <c r="G53" i="1"/>
  <c r="H53" i="1"/>
  <c r="I53" i="1"/>
  <c r="J53" i="1"/>
  <c r="K53" i="1"/>
  <c r="L53" i="1"/>
  <c r="D54" i="1"/>
  <c r="E54" i="1"/>
  <c r="F54" i="1"/>
  <c r="G54" i="1"/>
  <c r="H54" i="1"/>
  <c r="I54" i="1"/>
  <c r="J54" i="1"/>
  <c r="K54" i="1"/>
  <c r="L54" i="1"/>
  <c r="D55" i="1"/>
  <c r="E55" i="1"/>
  <c r="F55" i="1"/>
  <c r="G55" i="1"/>
  <c r="H55" i="1"/>
  <c r="I55" i="1"/>
  <c r="J55" i="1"/>
  <c r="K55" i="1"/>
  <c r="L55" i="1"/>
  <c r="D56" i="1"/>
  <c r="E56" i="1"/>
  <c r="F56" i="1"/>
  <c r="G56" i="1"/>
  <c r="H56" i="1"/>
  <c r="I56" i="1"/>
  <c r="J56" i="1"/>
  <c r="K56" i="1"/>
  <c r="L56" i="1"/>
  <c r="D57" i="1"/>
  <c r="E57" i="1"/>
  <c r="F57" i="1"/>
  <c r="G57" i="1"/>
  <c r="H57" i="1"/>
  <c r="I57" i="1"/>
  <c r="J57" i="1"/>
  <c r="K57" i="1"/>
  <c r="L57" i="1"/>
  <c r="D58" i="1"/>
  <c r="E58" i="1"/>
  <c r="F58" i="1"/>
  <c r="G58" i="1"/>
  <c r="H58" i="1"/>
  <c r="I58" i="1"/>
  <c r="J58" i="1"/>
  <c r="K58" i="1"/>
  <c r="L58" i="1"/>
  <c r="D59" i="1"/>
  <c r="E59" i="1"/>
  <c r="F59" i="1"/>
  <c r="G59" i="1"/>
  <c r="H59" i="1"/>
  <c r="I59" i="1"/>
  <c r="J59" i="1"/>
  <c r="K59" i="1"/>
  <c r="L59" i="1"/>
  <c r="D60" i="1"/>
  <c r="E60" i="1"/>
  <c r="F60" i="1"/>
  <c r="G60" i="1"/>
  <c r="H60" i="1"/>
  <c r="I60" i="1"/>
  <c r="J60" i="1"/>
  <c r="K60" i="1"/>
  <c r="L60" i="1"/>
  <c r="D61" i="1"/>
  <c r="E61" i="1"/>
  <c r="F61" i="1"/>
  <c r="G61" i="1"/>
  <c r="H61" i="1"/>
  <c r="I61" i="1"/>
  <c r="J61" i="1"/>
  <c r="K61" i="1"/>
  <c r="L61" i="1"/>
  <c r="D62" i="1"/>
  <c r="E62" i="1"/>
  <c r="F62" i="1"/>
  <c r="G62" i="1"/>
  <c r="H62" i="1"/>
  <c r="I62" i="1"/>
  <c r="J62" i="1"/>
  <c r="K62" i="1"/>
  <c r="L62" i="1"/>
  <c r="D63" i="1"/>
  <c r="E63" i="1"/>
  <c r="F63" i="1"/>
  <c r="G63" i="1"/>
  <c r="H63" i="1"/>
  <c r="I63" i="1"/>
  <c r="J63" i="1"/>
  <c r="K63" i="1"/>
  <c r="L63" i="1"/>
  <c r="D64" i="1"/>
  <c r="E64" i="1"/>
  <c r="F64" i="1"/>
  <c r="G64" i="1"/>
  <c r="H64" i="1"/>
  <c r="I64" i="1"/>
  <c r="J64" i="1"/>
  <c r="K64" i="1"/>
  <c r="L64" i="1"/>
  <c r="D65" i="1"/>
  <c r="E65" i="1"/>
  <c r="F65" i="1"/>
  <c r="G65" i="1"/>
  <c r="H65" i="1"/>
  <c r="I65" i="1"/>
  <c r="J65" i="1"/>
  <c r="K65" i="1"/>
  <c r="L65" i="1"/>
  <c r="D66" i="1"/>
  <c r="E66" i="1"/>
  <c r="F66" i="1"/>
  <c r="G66" i="1"/>
  <c r="H66" i="1"/>
  <c r="I66" i="1"/>
  <c r="J66" i="1"/>
  <c r="K66" i="1"/>
  <c r="L66" i="1"/>
  <c r="D67" i="1"/>
  <c r="E67" i="1"/>
  <c r="F67" i="1"/>
  <c r="G67" i="1"/>
  <c r="H67" i="1"/>
  <c r="I67" i="1"/>
  <c r="J67" i="1"/>
  <c r="K67" i="1"/>
  <c r="L67" i="1"/>
  <c r="D68" i="1"/>
  <c r="E68" i="1"/>
  <c r="F68" i="1"/>
  <c r="G68" i="1"/>
  <c r="H68" i="1"/>
  <c r="I68" i="1"/>
  <c r="J68" i="1"/>
  <c r="K68" i="1"/>
  <c r="L68" i="1"/>
  <c r="D69" i="1"/>
  <c r="E69" i="1"/>
  <c r="F69" i="1"/>
  <c r="G69" i="1"/>
  <c r="H69" i="1"/>
  <c r="I69" i="1"/>
  <c r="J69" i="1"/>
  <c r="K69" i="1"/>
  <c r="L69" i="1"/>
  <c r="D70" i="1"/>
  <c r="E70" i="1"/>
  <c r="F70" i="1"/>
  <c r="G70" i="1"/>
  <c r="H70" i="1"/>
  <c r="I70" i="1"/>
  <c r="J70" i="1"/>
  <c r="K70" i="1"/>
  <c r="L70" i="1"/>
  <c r="D71" i="1"/>
  <c r="E71" i="1"/>
  <c r="F71" i="1"/>
  <c r="G71" i="1"/>
  <c r="H71" i="1"/>
  <c r="I71" i="1"/>
  <c r="J71" i="1"/>
  <c r="K71" i="1"/>
  <c r="L71" i="1"/>
  <c r="D72" i="1"/>
  <c r="E72" i="1"/>
  <c r="F72" i="1"/>
  <c r="G72" i="1"/>
  <c r="H72" i="1"/>
  <c r="I72" i="1"/>
  <c r="J72" i="1"/>
  <c r="K72" i="1"/>
  <c r="L72" i="1"/>
  <c r="D73" i="1"/>
  <c r="E73" i="1"/>
  <c r="F73" i="1"/>
  <c r="G73" i="1"/>
  <c r="H73" i="1"/>
  <c r="I73" i="1"/>
  <c r="J73" i="1"/>
  <c r="K73" i="1"/>
  <c r="L73" i="1"/>
  <c r="D74" i="1"/>
  <c r="E74" i="1"/>
  <c r="F74" i="1"/>
  <c r="G74" i="1"/>
  <c r="H74" i="1"/>
  <c r="I74" i="1"/>
  <c r="J74" i="1"/>
  <c r="K74" i="1"/>
  <c r="L74" i="1"/>
  <c r="D75" i="1"/>
  <c r="E75" i="1"/>
  <c r="F75" i="1"/>
  <c r="G75" i="1"/>
  <c r="H75" i="1"/>
  <c r="I75" i="1"/>
  <c r="J75" i="1"/>
  <c r="K75" i="1"/>
  <c r="L75" i="1"/>
  <c r="D76" i="1"/>
  <c r="E76" i="1"/>
  <c r="F76" i="1"/>
  <c r="G76" i="1"/>
  <c r="H76" i="1"/>
  <c r="I76" i="1"/>
  <c r="J76" i="1"/>
  <c r="K76" i="1"/>
  <c r="L76" i="1"/>
  <c r="D77" i="1"/>
  <c r="E77" i="1"/>
  <c r="F77" i="1"/>
  <c r="G77" i="1"/>
  <c r="H77" i="1"/>
  <c r="I77" i="1"/>
  <c r="J77" i="1"/>
  <c r="K77" i="1"/>
  <c r="L77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L40" i="1" l="1"/>
  <c r="M78" i="1" s="1"/>
  <c r="K40" i="1" l="1"/>
  <c r="L78" i="1" s="1"/>
  <c r="J40" i="1" l="1"/>
  <c r="K78" i="1" s="1"/>
  <c r="I40" i="1" l="1"/>
  <c r="J78" i="1" s="1"/>
  <c r="H40" i="1"/>
  <c r="C40" i="1"/>
  <c r="D40" i="1"/>
  <c r="E40" i="1"/>
  <c r="B40" i="1"/>
  <c r="F40" i="1"/>
  <c r="G40" i="1"/>
  <c r="H78" i="1" s="1"/>
  <c r="C45" i="1"/>
  <c r="E78" i="1" l="1"/>
  <c r="F78" i="1"/>
  <c r="D78" i="1"/>
  <c r="I78" i="1"/>
  <c r="G78" i="1"/>
  <c r="C78" i="1"/>
</calcChain>
</file>

<file path=xl/sharedStrings.xml><?xml version="1.0" encoding="utf-8"?>
<sst xmlns="http://schemas.openxmlformats.org/spreadsheetml/2006/main" count="101" uniqueCount="54">
  <si>
    <t>ANTOFAGASTA</t>
  </si>
  <si>
    <t>ARICA</t>
  </si>
  <si>
    <t>CABO NEGRO</t>
  </si>
  <si>
    <t>CALBUCO</t>
  </si>
  <si>
    <t>CALDERA</t>
  </si>
  <si>
    <t>CALETA COLOSO</t>
  </si>
  <si>
    <t>CHACABUCO / PUERTO AYSÉN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</si>
  <si>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</si>
  <si>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</si>
  <si>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</si>
  <si>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</si>
  <si>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</si>
  <si>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</si>
  <si>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</si>
  <si>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</si>
  <si>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LOS VILOS</t>
  </si>
  <si>
    <t>MEJILLONES</t>
  </si>
  <si>
    <t>MICHILLA</t>
  </si>
  <si>
    <t>NATALES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</si>
  <si>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</si>
  <si>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</si>
  <si>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</si>
  <si>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</si>
  <si>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</si>
  <si>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</si>
  <si>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</si>
  <si>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</si>
  <si>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</si>
  <si>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</si>
  <si>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</si>
  <si>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</si>
  <si>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</si>
  <si>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</si>
  <si>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Peso en Toneladas</t>
  </si>
  <si>
    <t>Periodo</t>
  </si>
  <si>
    <t>Lugar de Salida (Puerto)</t>
  </si>
  <si>
    <t>EXPORTACIONES POR LUGAR DE SALIDA</t>
  </si>
  <si>
    <t>Variaciones respecto al mes anterior</t>
  </si>
  <si>
    <t>Enero - 2019</t>
  </si>
  <si>
    <t>Febrero - 2019</t>
  </si>
  <si>
    <t>Marzo - 2019</t>
  </si>
  <si>
    <t>Abril - 2019</t>
  </si>
  <si>
    <t>Mayo - 2019</t>
  </si>
  <si>
    <t>Junio - 2019</t>
  </si>
  <si>
    <t>Julio - 2019</t>
  </si>
  <si>
    <r>
      <rPr>
        <b/>
        <sz val="8"/>
        <color theme="1"/>
        <rFont val="Arial"/>
        <family val="2"/>
      </rPr>
      <t>Fuente</t>
    </r>
    <r>
      <rPr>
        <sz val="8"/>
        <color theme="1"/>
        <rFont val="Arial"/>
        <family val="2"/>
      </rPr>
      <t>: Elaboración propia a base de información de Aduana. (Declaraciones de Salida DUS; exportaciones a título definitivo ajustadas con sus documentos modificatorios)</t>
    </r>
  </si>
  <si>
    <t>Contacto: info@camport.cl</t>
  </si>
  <si>
    <t>Agosto - 2019</t>
  </si>
  <si>
    <t>TOTAL GENERAL</t>
  </si>
  <si>
    <t>Septiembre - 2019</t>
  </si>
  <si>
    <t>Octubre - 2019</t>
  </si>
  <si>
    <t>Noviembre - 2019</t>
  </si>
  <si>
    <t>Fecha última actualización: 15/01/2020</t>
  </si>
  <si>
    <t>Diciembre - 2019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</si>
</sst>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%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3" xfId="0" applyBorder="1" applyAlignment="1">
      <alignment horizontal="left"/>
    </xf>
    <xf numFmtId="164" fontId="0" fillId="0" borderId="3" xfId="0" applyNumberFormat="1" applyBorder="1"/>
    <xf numFmtId="164" fontId="0" fillId="0" borderId="2" xfId="0" applyNumberFormat="1" applyBorder="1"/>
    <xf numFmtId="165" fontId="0" fillId="0" borderId="2" xfId="0" applyNumberFormat="1" applyBorder="1"/>
    <xf numFmtId="165" fontId="0" fillId="0" borderId="3" xfId="0" applyNumberFormat="1" applyBorder="1"/>
    <xf numFmtId="0" fontId="0" fillId="0" borderId="3" xfId="0" applyFill="1" applyBorder="1" applyAlignment="1">
      <alignment horizontal="left"/>
    </xf>
    <xf numFmtId="0" fontId="0" fillId="2" borderId="0" xfId="0" applyFill="1"/>
    <xf numFmtId="0" fontId="0" fillId="2" borderId="0" xfId="0" applyFill="1" applyAlignment="1"/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center"/>
    </xf>
    <xf numFmtId="3" fontId="3" fillId="4" borderId="1" xfId="0" applyNumberFormat="1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right"/>
    </xf>
    <xf numFmtId="0" fontId="3" fillId="3" borderId="4" xfId="0" applyFont="1" applyFill="1" applyBorder="1" applyAlignment="1"/>
    <xf numFmtId="0" fontId="3" fillId="4" borderId="1" xfId="0" applyFont="1" applyFill="1" applyBorder="1" applyAlignment="1">
      <alignment horizontal="left"/>
    </xf>
    <xf numFmtId="3" fontId="3" fillId="4" borderId="1" xfId="0" applyNumberFormat="1" applyFont="1" applyFill="1" applyBorder="1" applyAlignment="1">
      <alignment horizontal="right"/>
    </xf>
    <xf numFmtId="49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49" fontId="3" fillId="3" borderId="8" xfId="0" applyNumberFormat="1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1508760</xdr:colOff>
      <xdr:row>2</xdr:row>
      <xdr:rowOff>178372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508760" cy="5212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tabSelected="1" workbookViewId="0">
      <selection activeCell="N42" sqref="N42"/>
    </sheetView>
  </sheetViews>
  <sheetFormatPr baseColWidth="10" defaultRowHeight="14.4" x14ac:dyDescent="0.3"/>
  <cols>
    <col min="1" max="1" width="26" bestFit="1" customWidth="1"/>
    <col min="2" max="2" width="11.44140625" bestFit="1" customWidth="1"/>
    <col min="3" max="3" width="13" bestFit="1" customWidth="1"/>
    <col min="4" max="4" width="11.88671875" bestFit="1" customWidth="1"/>
    <col min="5" max="5" width="10.44140625" bestFit="1" customWidth="1"/>
    <col min="6" max="6" width="11.44140625" bestFit="1" customWidth="1"/>
    <col min="7" max="7" width="11" bestFit="1" customWidth="1"/>
    <col min="8" max="8" width="10.33203125" bestFit="1" customWidth="1"/>
    <col min="9" max="9" width="12.44140625" bestFit="1" customWidth="1"/>
    <col min="10" max="10" width="16.33203125" bestFit="1" customWidth="1"/>
    <col min="11" max="11" width="13.33203125" bestFit="1" customWidth="1"/>
    <col min="12" max="12" width="15.88671875" bestFit="1" customWidth="1"/>
    <col min="13" max="13" width="15" bestFit="1" customWidth="1"/>
  </cols>
  <sheetData>
    <row r="1" spans="1:13" s="7" customFormat="1" x14ac:dyDescent="0.3">
      <c r="G1" s="20" t="s">
        <v>52</v>
      </c>
      <c r="H1" s="20"/>
      <c r="I1" s="20"/>
      <c r="K1" s="8"/>
      <c r="L1" s="8"/>
    </row>
    <row r="2" spans="1:13" s="7" customFormat="1" x14ac:dyDescent="0.3">
      <c r="G2" s="20" t="s">
        <v>46</v>
      </c>
      <c r="H2" s="20"/>
      <c r="I2" s="20"/>
      <c r="K2" s="8"/>
      <c r="L2" s="8"/>
    </row>
    <row r="3" spans="1:13" s="7" customFormat="1" ht="15" thickBot="1" x14ac:dyDescent="0.35"/>
    <row r="4" spans="1:13" ht="15" thickBot="1" x14ac:dyDescent="0.35">
      <c r="A4" s="13"/>
      <c r="B4" s="21" t="s">
        <v>36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3"/>
    </row>
    <row r="5" spans="1:13" ht="15" thickBot="1" x14ac:dyDescent="0.35">
      <c r="A5" s="9" t="s">
        <v>33</v>
      </c>
      <c r="B5" s="21" t="s">
        <v>34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3"/>
    </row>
    <row r="6" spans="1:13" ht="15" thickBot="1" x14ac:dyDescent="0.35">
      <c r="A6" s="9" t="s">
        <v>35</v>
      </c>
      <c r="B6" s="10" t="s">
        <v>38</v>
      </c>
      <c r="C6" s="10" t="s">
        <v>39</v>
      </c>
      <c r="D6" s="10" t="s">
        <v>40</v>
      </c>
      <c r="E6" s="10" t="s">
        <v>41</v>
      </c>
      <c r="F6" s="10" t="s">
        <v>42</v>
      </c>
      <c r="G6" s="10" t="s">
        <v>43</v>
      </c>
      <c r="H6" s="10" t="s">
        <v>44</v>
      </c>
      <c r="I6" s="10" t="s">
        <v>47</v>
      </c>
      <c r="J6" s="16" t="s">
        <v>49</v>
      </c>
      <c r="K6" s="16" t="s">
        <v>50</v>
      </c>
      <c r="L6" s="16" t="s">
        <v>51</v>
      </c>
      <c r="M6" s="16" t="s">
        <v>53</v>
      </c>
    </row>
    <row r="7" spans="1:13" x14ac:dyDescent="0.3">
      <c r="A7" s="1" t="s">
        <v>0</v>
      </c>
      <c r="B7" s="3">
        <v>175573.05529999998</v>
      </c>
      <c r="C7" s="2">
        <v>84620.9326</v>
      </c>
      <c r="D7" s="2">
        <v>156736.72459999999</v>
      </c>
      <c r="E7" s="2">
        <v>100231.73264999999</v>
      </c>
      <c r="F7" s="2">
        <v>140047.36652000001</v>
      </c>
      <c r="G7" s="2">
        <v>106260.226</v>
      </c>
      <c r="H7" s="2">
        <v>125310.32840000001</v>
      </c>
      <c r="I7" s="2">
        <v>156355.40900000001</v>
      </c>
      <c r="J7" s="2">
        <v>80512.029559999995</v>
      </c>
      <c r="K7" s="2">
        <v>164008.73733</v>
      </c>
      <c r="L7" s="2">
        <v>87901.106849999996</v>
      </c>
      <c r="M7" s="2">
        <v>121378.3832</v>
      </c>
    </row>
    <row r="8" spans="1:13" x14ac:dyDescent="0.3">
      <c r="A8" s="1" t="s">
        <v>1</v>
      </c>
      <c r="B8" s="3">
        <v>14824.435260000004</v>
      </c>
      <c r="C8" s="2">
        <v>10009.156230000001</v>
      </c>
      <c r="D8" s="2">
        <v>8692.96299</v>
      </c>
      <c r="E8" s="2">
        <v>11395.069740000001</v>
      </c>
      <c r="F8" s="2">
        <v>13197.571</v>
      </c>
      <c r="G8" s="2">
        <v>9825.8626999999997</v>
      </c>
      <c r="H8" s="2">
        <v>14696.253299999997</v>
      </c>
      <c r="I8" s="2">
        <v>11139.575800000001</v>
      </c>
      <c r="J8" s="2">
        <v>12348.166940000001</v>
      </c>
      <c r="K8" s="2">
        <v>11468.520700000001</v>
      </c>
      <c r="L8" s="2">
        <v>12257.163399999998</v>
      </c>
      <c r="M8" s="2">
        <v>10792.844580000001</v>
      </c>
    </row>
    <row r="9" spans="1:13" x14ac:dyDescent="0.3">
      <c r="A9" s="1" t="s">
        <v>2</v>
      </c>
      <c r="B9" s="3">
        <v>58458.790999999997</v>
      </c>
      <c r="C9" s="2">
        <v>88206.457999999999</v>
      </c>
      <c r="D9" s="2">
        <v>85190.664999999994</v>
      </c>
      <c r="E9" s="2">
        <v>63658.697999999997</v>
      </c>
      <c r="F9" s="2">
        <v>73639.148000000001</v>
      </c>
      <c r="G9" s="2">
        <v>102663.863</v>
      </c>
      <c r="H9" s="2">
        <v>102972.93</v>
      </c>
      <c r="I9" s="2">
        <v>45371.684000000001</v>
      </c>
      <c r="J9" s="2">
        <v>35387.999000000003</v>
      </c>
      <c r="K9" s="2">
        <v>162472.24900000001</v>
      </c>
      <c r="L9" s="2">
        <v>91752.665999999997</v>
      </c>
      <c r="M9" s="2">
        <v>112385.538</v>
      </c>
    </row>
    <row r="10" spans="1:13" x14ac:dyDescent="0.3">
      <c r="A10" s="1" t="s">
        <v>3</v>
      </c>
      <c r="B10" s="3">
        <v>172287.91785</v>
      </c>
      <c r="C10" s="2">
        <v>109721.523</v>
      </c>
      <c r="D10" s="2">
        <v>103062.00199999999</v>
      </c>
      <c r="E10" s="2">
        <v>111913.171</v>
      </c>
      <c r="F10" s="2">
        <v>210132.32500000001</v>
      </c>
      <c r="G10" s="2">
        <v>168509.74299999999</v>
      </c>
      <c r="H10" s="2">
        <v>61527.71</v>
      </c>
      <c r="I10" s="2">
        <v>124092.58</v>
      </c>
      <c r="J10" s="2">
        <v>61944.192999999999</v>
      </c>
      <c r="K10" s="2">
        <v>114284.50199999999</v>
      </c>
      <c r="L10" s="2">
        <v>2.1999999999999999E-2</v>
      </c>
      <c r="M10" s="2">
        <v>181128.492</v>
      </c>
    </row>
    <row r="11" spans="1:13" x14ac:dyDescent="0.3">
      <c r="A11" s="1" t="s">
        <v>4</v>
      </c>
      <c r="B11" s="3">
        <v>637689.88727999968</v>
      </c>
      <c r="C11" s="2">
        <v>566176.96466000017</v>
      </c>
      <c r="D11" s="2">
        <v>414481.76314</v>
      </c>
      <c r="E11" s="2">
        <v>603131.36800000002</v>
      </c>
      <c r="F11" s="2">
        <v>785208.30599999998</v>
      </c>
      <c r="G11" s="2">
        <v>288620.54261</v>
      </c>
      <c r="H11" s="2">
        <v>600202.32499999995</v>
      </c>
      <c r="I11" s="2">
        <v>643924.80500000005</v>
      </c>
      <c r="J11" s="2">
        <v>479426.52</v>
      </c>
      <c r="K11" s="2">
        <v>666456.80500000005</v>
      </c>
      <c r="L11" s="2">
        <v>332587.3</v>
      </c>
      <c r="M11" s="2">
        <v>760537.72449999989</v>
      </c>
    </row>
    <row r="12" spans="1:13" x14ac:dyDescent="0.3">
      <c r="A12" s="1" t="s">
        <v>5</v>
      </c>
      <c r="B12" s="3">
        <v>310460.00900000002</v>
      </c>
      <c r="C12" s="2">
        <v>112736.6109</v>
      </c>
      <c r="D12" s="2">
        <v>273126.7</v>
      </c>
      <c r="E12" s="2">
        <v>360064.13500000001</v>
      </c>
      <c r="F12" s="2">
        <v>316413.30219999998</v>
      </c>
      <c r="G12" s="2">
        <v>188337.4</v>
      </c>
      <c r="H12" s="2">
        <v>378643.76799999998</v>
      </c>
      <c r="I12" s="2">
        <v>344165.7</v>
      </c>
      <c r="J12" s="2">
        <v>257407.7</v>
      </c>
      <c r="K12" s="2">
        <v>400624.05499999999</v>
      </c>
      <c r="L12" s="2">
        <v>334435.96463999996</v>
      </c>
      <c r="M12" s="2">
        <v>289590.77</v>
      </c>
    </row>
    <row r="13" spans="1:13" x14ac:dyDescent="0.3">
      <c r="A13" s="1" t="s">
        <v>6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</row>
    <row r="14" spans="1:13" x14ac:dyDescent="0.3">
      <c r="A14" s="6" t="s">
        <v>7</v>
      </c>
      <c r="B14" s="3">
        <v>5457.29</v>
      </c>
      <c r="C14" s="2">
        <v>10819.92</v>
      </c>
      <c r="D14" s="2">
        <v>0</v>
      </c>
      <c r="E14" s="2">
        <v>16380.416999999999</v>
      </c>
      <c r="F14" s="2">
        <v>0</v>
      </c>
      <c r="G14" s="2">
        <v>0</v>
      </c>
      <c r="H14" s="2">
        <v>0</v>
      </c>
      <c r="I14" s="2">
        <v>7237.63</v>
      </c>
      <c r="J14" s="2">
        <v>11005.23</v>
      </c>
      <c r="K14" s="2">
        <v>0</v>
      </c>
      <c r="L14" s="2">
        <v>3.68</v>
      </c>
      <c r="M14" s="2">
        <v>0</v>
      </c>
    </row>
    <row r="15" spans="1:13" x14ac:dyDescent="0.3">
      <c r="A15" s="1" t="s">
        <v>8</v>
      </c>
      <c r="B15" s="3">
        <v>59987.816099999996</v>
      </c>
      <c r="C15" s="2">
        <v>47734.936949999988</v>
      </c>
      <c r="D15" s="2">
        <v>38246.92942</v>
      </c>
      <c r="E15" s="2">
        <v>36426.007770000004</v>
      </c>
      <c r="F15" s="2">
        <v>1997.6566599999999</v>
      </c>
      <c r="G15" s="2">
        <v>32990.839240000001</v>
      </c>
      <c r="H15" s="2">
        <v>22186.596000000001</v>
      </c>
      <c r="I15" s="2">
        <v>54397.436750000001</v>
      </c>
      <c r="J15" s="2">
        <v>22009.540199999999</v>
      </c>
      <c r="K15" s="2">
        <v>11567.379499999999</v>
      </c>
      <c r="L15" s="2">
        <v>43812.752760000003</v>
      </c>
      <c r="M15" s="2">
        <v>19229.407999999999</v>
      </c>
    </row>
    <row r="16" spans="1:13" x14ac:dyDescent="0.3">
      <c r="A16" s="1" t="s">
        <v>9</v>
      </c>
      <c r="B16" s="3">
        <v>583584.50980999996</v>
      </c>
      <c r="C16" s="2">
        <v>487233.74684000009</v>
      </c>
      <c r="D16" s="2">
        <v>485399.54844000016</v>
      </c>
      <c r="E16" s="2">
        <v>428844.95366</v>
      </c>
      <c r="F16" s="2">
        <v>634596.53776999982</v>
      </c>
      <c r="G16" s="2">
        <v>518353.2597</v>
      </c>
      <c r="H16" s="2">
        <v>654412.73168999993</v>
      </c>
      <c r="I16" s="2">
        <v>497439.64141999971</v>
      </c>
      <c r="J16" s="2">
        <v>493758.24069000006</v>
      </c>
      <c r="K16" s="2">
        <v>493615.11044000031</v>
      </c>
      <c r="L16" s="2">
        <v>423346.80736999976</v>
      </c>
      <c r="M16" s="2">
        <v>469106.31851999991</v>
      </c>
    </row>
    <row r="17" spans="1:13" x14ac:dyDescent="0.3">
      <c r="A17" s="1" t="s">
        <v>10</v>
      </c>
      <c r="B17" s="3">
        <v>121899.406</v>
      </c>
      <c r="C17" s="2">
        <v>61637.48</v>
      </c>
      <c r="D17" s="2">
        <v>95374.827000000005</v>
      </c>
      <c r="E17" s="2">
        <v>118084.652</v>
      </c>
      <c r="F17" s="2">
        <v>113347.012</v>
      </c>
      <c r="G17" s="2">
        <v>57277.317999999999</v>
      </c>
      <c r="H17" s="2">
        <v>122988.8</v>
      </c>
      <c r="I17" s="2">
        <v>61790.42</v>
      </c>
      <c r="J17" s="2">
        <v>119233.30499999999</v>
      </c>
      <c r="K17" s="2">
        <v>107800.848</v>
      </c>
      <c r="L17" s="2">
        <v>119774.26195999999</v>
      </c>
      <c r="M17" s="2">
        <v>107365.74075</v>
      </c>
    </row>
    <row r="18" spans="1:13" x14ac:dyDescent="0.3">
      <c r="A18" s="1" t="s">
        <v>11</v>
      </c>
      <c r="B18" s="3">
        <v>221001.70499999999</v>
      </c>
      <c r="C18" s="2">
        <v>176557.58199999999</v>
      </c>
      <c r="D18" s="2">
        <v>12711</v>
      </c>
      <c r="E18" s="2">
        <v>173603</v>
      </c>
      <c r="F18" s="2">
        <v>97683.58</v>
      </c>
      <c r="G18" s="2">
        <v>152771.13800000001</v>
      </c>
      <c r="H18" s="2">
        <v>347081.77600000001</v>
      </c>
      <c r="I18" s="2">
        <v>0</v>
      </c>
      <c r="J18" s="2">
        <v>340533.56400000001</v>
      </c>
      <c r="K18" s="2">
        <v>371751.52</v>
      </c>
      <c r="L18" s="2">
        <v>81903.399999999994</v>
      </c>
      <c r="M18" s="2">
        <v>182931.19099999999</v>
      </c>
    </row>
    <row r="19" spans="1:13" x14ac:dyDescent="0.3">
      <c r="A19" s="1" t="s">
        <v>12</v>
      </c>
      <c r="B19" s="3">
        <v>2E-3</v>
      </c>
      <c r="C19" s="2">
        <v>0.6</v>
      </c>
      <c r="D19" s="2">
        <v>0</v>
      </c>
      <c r="E19" s="2">
        <v>0</v>
      </c>
      <c r="F19" s="2">
        <v>81810</v>
      </c>
      <c r="G19" s="2">
        <v>59652.004099999998</v>
      </c>
      <c r="H19" s="2">
        <v>59181.794000000002</v>
      </c>
      <c r="I19" s="2">
        <v>2.355</v>
      </c>
      <c r="J19" s="2">
        <v>6.1360000000000001</v>
      </c>
      <c r="K19" s="2">
        <v>43262.998</v>
      </c>
      <c r="L19" s="2">
        <v>50779.767999999996</v>
      </c>
      <c r="M19" s="2">
        <v>166061.538</v>
      </c>
    </row>
    <row r="20" spans="1:13" x14ac:dyDescent="0.3">
      <c r="A20" s="1" t="s">
        <v>13</v>
      </c>
      <c r="B20" s="3">
        <v>26882.611000000001</v>
      </c>
      <c r="C20" s="2">
        <v>29984.210200000001</v>
      </c>
      <c r="D20" s="2">
        <v>26904.582450000002</v>
      </c>
      <c r="E20" s="2">
        <v>28926.906760000002</v>
      </c>
      <c r="F20" s="2">
        <v>32449.18046</v>
      </c>
      <c r="G20" s="2">
        <v>46136.292620000007</v>
      </c>
      <c r="H20" s="2">
        <v>37510.568950000001</v>
      </c>
      <c r="I20" s="2">
        <v>26724.450380000006</v>
      </c>
      <c r="J20" s="2">
        <v>21737.879669999998</v>
      </c>
      <c r="K20" s="2">
        <v>18174.687049999997</v>
      </c>
      <c r="L20" s="2">
        <v>16849.358519999998</v>
      </c>
      <c r="M20" s="2">
        <v>24012.814160000002</v>
      </c>
    </row>
    <row r="21" spans="1:13" x14ac:dyDescent="0.3">
      <c r="A21" s="1" t="s">
        <v>14</v>
      </c>
      <c r="B21" s="3">
        <v>354316.06658000028</v>
      </c>
      <c r="C21" s="2">
        <v>308647.85964999988</v>
      </c>
      <c r="D21" s="2">
        <v>410471.76157000056</v>
      </c>
      <c r="E21" s="2">
        <v>255414.81215999983</v>
      </c>
      <c r="F21" s="2">
        <v>386711.99566000013</v>
      </c>
      <c r="G21" s="2">
        <v>202805.8106600001</v>
      </c>
      <c r="H21" s="2">
        <v>378347.11440000014</v>
      </c>
      <c r="I21" s="2">
        <v>300779.13609000004</v>
      </c>
      <c r="J21" s="2">
        <v>300502.81761999993</v>
      </c>
      <c r="K21" s="2">
        <v>353187.50464000023</v>
      </c>
      <c r="L21" s="2">
        <v>290475.47726000007</v>
      </c>
      <c r="M21" s="2">
        <v>304448.30409000005</v>
      </c>
    </row>
    <row r="22" spans="1:13" x14ac:dyDescent="0.3">
      <c r="A22" s="1" t="s">
        <v>15</v>
      </c>
      <c r="B22" s="3">
        <v>171549.27</v>
      </c>
      <c r="C22" s="2">
        <v>49396.73</v>
      </c>
      <c r="D22" s="2">
        <v>127944.32000000001</v>
      </c>
      <c r="E22" s="2">
        <v>105217.35</v>
      </c>
      <c r="F22" s="2">
        <v>123604.48</v>
      </c>
      <c r="G22" s="2">
        <v>95348.78</v>
      </c>
      <c r="H22" s="2">
        <v>159210.79</v>
      </c>
      <c r="I22" s="2">
        <v>88994.12</v>
      </c>
      <c r="J22" s="2">
        <v>139945.47</v>
      </c>
      <c r="K22" s="2">
        <v>82006.080000000002</v>
      </c>
      <c r="L22" s="2">
        <v>154163.44</v>
      </c>
      <c r="M22" s="2">
        <v>106500.4</v>
      </c>
    </row>
    <row r="23" spans="1:13" x14ac:dyDescent="0.3">
      <c r="A23" s="1" t="s">
        <v>16</v>
      </c>
      <c r="B23" s="3">
        <v>20.7942</v>
      </c>
      <c r="C23" s="2">
        <v>15.656000000000001</v>
      </c>
      <c r="D23" s="2">
        <v>38.375500000000002</v>
      </c>
      <c r="E23" s="2">
        <v>29.426100000000002</v>
      </c>
      <c r="F23" s="2">
        <v>31.609960000000004</v>
      </c>
      <c r="G23" s="2">
        <v>24.986999999999998</v>
      </c>
      <c r="H23" s="2">
        <v>652.49800000000005</v>
      </c>
      <c r="I23" s="2">
        <v>455.279</v>
      </c>
      <c r="J23" s="2">
        <v>10.656000000000001</v>
      </c>
      <c r="K23" s="2">
        <v>11.443</v>
      </c>
      <c r="L23" s="2">
        <v>29.1525</v>
      </c>
      <c r="M23" s="2">
        <v>9.3829999999999991</v>
      </c>
    </row>
    <row r="24" spans="1:13" x14ac:dyDescent="0.3">
      <c r="A24" s="1" t="s">
        <v>17</v>
      </c>
      <c r="B24" s="3">
        <v>56509.4</v>
      </c>
      <c r="C24" s="2">
        <v>135535.6</v>
      </c>
      <c r="D24" s="2">
        <v>44352.9</v>
      </c>
      <c r="E24" s="2">
        <v>140881.29999999999</v>
      </c>
      <c r="F24" s="2">
        <v>43912.7</v>
      </c>
      <c r="G24" s="2">
        <v>77019.600000000006</v>
      </c>
      <c r="H24" s="2">
        <v>110563.9</v>
      </c>
      <c r="I24" s="2">
        <v>112426.3</v>
      </c>
      <c r="J24" s="2">
        <v>80078.5</v>
      </c>
      <c r="K24" s="2">
        <v>48922.8</v>
      </c>
      <c r="L24" s="2">
        <v>56971.199999999997</v>
      </c>
      <c r="M24" s="2">
        <v>80195.3</v>
      </c>
    </row>
    <row r="25" spans="1:13" x14ac:dyDescent="0.3">
      <c r="A25" s="1" t="s">
        <v>18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0.9</v>
      </c>
    </row>
    <row r="26" spans="1:13" x14ac:dyDescent="0.3">
      <c r="A26" s="1" t="s">
        <v>19</v>
      </c>
      <c r="B26" s="3">
        <v>616571.06000000006</v>
      </c>
      <c r="C26" s="2">
        <v>554057.01</v>
      </c>
      <c r="D26" s="2">
        <v>419577.2</v>
      </c>
      <c r="E26" s="2">
        <v>167736.48000000001</v>
      </c>
      <c r="F26" s="2">
        <v>242883.64</v>
      </c>
      <c r="G26" s="2">
        <v>250531.73800000001</v>
      </c>
      <c r="H26" s="2">
        <v>502567.15</v>
      </c>
      <c r="I26" s="2">
        <v>320823.109</v>
      </c>
      <c r="J26" s="2">
        <v>663518.20499999996</v>
      </c>
      <c r="K26" s="2">
        <v>581212.56000000006</v>
      </c>
      <c r="L26" s="2">
        <v>435784.54</v>
      </c>
      <c r="M26" s="2">
        <v>652808.09400000004</v>
      </c>
    </row>
    <row r="27" spans="1:13" x14ac:dyDescent="0.3">
      <c r="A27" s="1" t="s">
        <v>20</v>
      </c>
      <c r="B27" s="3">
        <v>291336</v>
      </c>
      <c r="C27" s="2">
        <v>562496</v>
      </c>
      <c r="D27" s="2">
        <v>480931</v>
      </c>
      <c r="E27" s="2">
        <v>388114</v>
      </c>
      <c r="F27" s="2">
        <v>452893</v>
      </c>
      <c r="G27" s="2">
        <v>384344</v>
      </c>
      <c r="H27" s="2">
        <v>317111.26500000001</v>
      </c>
      <c r="I27" s="2">
        <v>446618.1225</v>
      </c>
      <c r="J27" s="2">
        <v>420949</v>
      </c>
      <c r="K27" s="2">
        <v>486911</v>
      </c>
      <c r="L27" s="2">
        <v>298412</v>
      </c>
      <c r="M27" s="2">
        <v>393713</v>
      </c>
    </row>
    <row r="28" spans="1:13" x14ac:dyDescent="0.3">
      <c r="A28" s="1" t="s">
        <v>21</v>
      </c>
      <c r="B28" s="3">
        <v>6820.81</v>
      </c>
      <c r="C28" s="2">
        <v>0</v>
      </c>
      <c r="D28" s="2">
        <v>0</v>
      </c>
      <c r="E28" s="2">
        <v>6908.4639999999999</v>
      </c>
      <c r="F28" s="2">
        <v>2.496</v>
      </c>
      <c r="G28" s="2">
        <v>0</v>
      </c>
      <c r="H28" s="2">
        <v>0</v>
      </c>
      <c r="I28" s="2">
        <v>0.4</v>
      </c>
      <c r="J28" s="2">
        <v>5506.4</v>
      </c>
      <c r="K28" s="2">
        <v>0</v>
      </c>
      <c r="L28" s="2">
        <v>0</v>
      </c>
      <c r="M28" s="2">
        <v>0</v>
      </c>
    </row>
    <row r="29" spans="1:13" x14ac:dyDescent="0.3">
      <c r="A29" s="1" t="s">
        <v>22</v>
      </c>
      <c r="B29" s="3">
        <v>257813.65557</v>
      </c>
      <c r="C29" s="2">
        <v>169505.54036000007</v>
      </c>
      <c r="D29" s="2">
        <v>229775.42649999997</v>
      </c>
      <c r="E29" s="2">
        <v>152043.36079000004</v>
      </c>
      <c r="F29" s="2">
        <v>213591.33757999996</v>
      </c>
      <c r="G29" s="2">
        <v>276619.08252999996</v>
      </c>
      <c r="H29" s="2">
        <v>243260.05698000005</v>
      </c>
      <c r="I29" s="2">
        <v>199864.69217999998</v>
      </c>
      <c r="J29" s="2">
        <v>195134.57058000009</v>
      </c>
      <c r="K29" s="2">
        <v>278732.11718999996</v>
      </c>
      <c r="L29" s="2">
        <v>198680.12619000004</v>
      </c>
      <c r="M29" s="2">
        <v>168143.12795999995</v>
      </c>
    </row>
    <row r="30" spans="1:13" x14ac:dyDescent="0.3">
      <c r="A30" s="1" t="s">
        <v>23</v>
      </c>
      <c r="B30" s="3">
        <v>4.2714999999999996</v>
      </c>
      <c r="C30" s="2">
        <v>3.8624999999999998</v>
      </c>
      <c r="D30" s="2">
        <v>13.808</v>
      </c>
      <c r="E30" s="2">
        <v>2.923</v>
      </c>
      <c r="F30" s="2">
        <v>14802.648999999999</v>
      </c>
      <c r="G30" s="2">
        <v>4.0430000000000001</v>
      </c>
      <c r="H30" s="2">
        <v>1.611</v>
      </c>
      <c r="I30" s="2">
        <v>62061.128499999999</v>
      </c>
      <c r="J30" s="2">
        <v>5.4135200000000001</v>
      </c>
      <c r="K30" s="2">
        <v>206.398</v>
      </c>
      <c r="L30" s="2">
        <v>134098.63157</v>
      </c>
      <c r="M30" s="2">
        <v>121.277</v>
      </c>
    </row>
    <row r="31" spans="1:13" x14ac:dyDescent="0.3">
      <c r="A31" s="1" t="s">
        <v>24</v>
      </c>
      <c r="B31" s="3">
        <v>251.4</v>
      </c>
      <c r="C31" s="2">
        <v>269.23</v>
      </c>
      <c r="D31" s="2">
        <v>3923.5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</row>
    <row r="32" spans="1:13" x14ac:dyDescent="0.3">
      <c r="A32" s="1" t="s">
        <v>25</v>
      </c>
      <c r="B32" s="3">
        <v>5643.41453</v>
      </c>
      <c r="C32" s="2">
        <v>2942.0474100000001</v>
      </c>
      <c r="D32" s="2">
        <v>5336.449779999999</v>
      </c>
      <c r="E32" s="2">
        <v>1027.49271</v>
      </c>
      <c r="F32" s="2">
        <v>771.96843000000001</v>
      </c>
      <c r="G32" s="2">
        <v>49.888040000000004</v>
      </c>
      <c r="H32" s="2">
        <v>367.56549999999999</v>
      </c>
      <c r="I32" s="2">
        <v>118.04900000000001</v>
      </c>
      <c r="J32" s="2">
        <v>549.60259999999994</v>
      </c>
      <c r="K32" s="2">
        <v>603.14099999999996</v>
      </c>
      <c r="L32" s="2">
        <v>5765.2767400000002</v>
      </c>
      <c r="M32" s="2">
        <v>1586.0340000000001</v>
      </c>
    </row>
    <row r="33" spans="1:13" x14ac:dyDescent="0.3">
      <c r="A33" s="1" t="s">
        <v>26</v>
      </c>
      <c r="B33" s="3">
        <v>539.74400000000003</v>
      </c>
      <c r="C33" s="2">
        <v>595.86</v>
      </c>
      <c r="D33" s="2">
        <v>22352.968280000001</v>
      </c>
      <c r="E33" s="2">
        <v>17452.3642</v>
      </c>
      <c r="F33" s="2">
        <v>16774.56897</v>
      </c>
      <c r="G33" s="2">
        <v>16742.498</v>
      </c>
      <c r="H33" s="2">
        <v>18547.364000000001</v>
      </c>
      <c r="I33" s="2">
        <v>8056.9820799999998</v>
      </c>
      <c r="J33" s="2">
        <v>17815.858</v>
      </c>
      <c r="K33" s="2">
        <v>25000.832999999999</v>
      </c>
      <c r="L33" s="2">
        <v>33232.65</v>
      </c>
      <c r="M33" s="2">
        <v>16933.332999999999</v>
      </c>
    </row>
    <row r="34" spans="1:13" x14ac:dyDescent="0.3">
      <c r="A34" s="1" t="s">
        <v>27</v>
      </c>
      <c r="B34" s="3">
        <v>558809.58190999972</v>
      </c>
      <c r="C34" s="2">
        <v>377923.39411000069</v>
      </c>
      <c r="D34" s="2">
        <v>451966.84337999986</v>
      </c>
      <c r="E34" s="2">
        <v>498079.4072799983</v>
      </c>
      <c r="F34" s="2">
        <v>559957.18493999995</v>
      </c>
      <c r="G34" s="2">
        <v>433123.99044000031</v>
      </c>
      <c r="H34" s="2">
        <v>457914.37718000129</v>
      </c>
      <c r="I34" s="2">
        <v>538883.0635200002</v>
      </c>
      <c r="J34" s="2">
        <v>443996.81780000112</v>
      </c>
      <c r="K34" s="2">
        <v>398136.4681300018</v>
      </c>
      <c r="L34" s="2">
        <v>329969.08167999983</v>
      </c>
      <c r="M34" s="2">
        <v>337377.82547000056</v>
      </c>
    </row>
    <row r="35" spans="1:13" x14ac:dyDescent="0.3">
      <c r="A35" s="1" t="s">
        <v>28</v>
      </c>
      <c r="B35" s="3">
        <v>271306.86182999978</v>
      </c>
      <c r="C35" s="2">
        <v>262387.34354000003</v>
      </c>
      <c r="D35" s="2">
        <v>281462.46320999996</v>
      </c>
      <c r="E35" s="2">
        <v>285486.21354000026</v>
      </c>
      <c r="F35" s="2">
        <v>227716.01985999988</v>
      </c>
      <c r="G35" s="2">
        <v>213564.14363000006</v>
      </c>
      <c r="H35" s="2">
        <v>194750.87642999997</v>
      </c>
      <c r="I35" s="2">
        <v>223232.86191999988</v>
      </c>
      <c r="J35" s="2">
        <v>168565.92484000008</v>
      </c>
      <c r="K35" s="2">
        <v>224160.39336999998</v>
      </c>
      <c r="L35" s="2">
        <v>198989.40749000016</v>
      </c>
      <c r="M35" s="2">
        <v>159735.62826999999</v>
      </c>
    </row>
    <row r="36" spans="1:13" x14ac:dyDescent="0.3">
      <c r="A36" s="1" t="s">
        <v>29</v>
      </c>
      <c r="B36" s="3">
        <v>11298.60634</v>
      </c>
      <c r="C36" s="2">
        <v>14732.52367</v>
      </c>
      <c r="D36" s="2">
        <v>4700.2179999999998</v>
      </c>
      <c r="E36" s="2">
        <v>28770.158199999998</v>
      </c>
      <c r="F36" s="2">
        <v>7200.509</v>
      </c>
      <c r="G36" s="2">
        <v>7530.48</v>
      </c>
      <c r="H36" s="2">
        <v>15270.370009999999</v>
      </c>
      <c r="I36" s="2">
        <v>10465.501900000001</v>
      </c>
      <c r="J36" s="2">
        <v>10422.609390000001</v>
      </c>
      <c r="K36" s="2">
        <v>3354.9663399999999</v>
      </c>
      <c r="L36" s="2">
        <v>1053.86214</v>
      </c>
      <c r="M36" s="2">
        <v>1164.65084</v>
      </c>
    </row>
    <row r="37" spans="1:13" x14ac:dyDescent="0.3">
      <c r="A37" s="1" t="s">
        <v>30</v>
      </c>
      <c r="B37" s="3">
        <v>87540.160000000003</v>
      </c>
      <c r="C37" s="2">
        <v>101989.48699999999</v>
      </c>
      <c r="D37" s="2">
        <v>36528.756999999998</v>
      </c>
      <c r="E37" s="2">
        <v>85141.233999999997</v>
      </c>
      <c r="F37" s="2">
        <v>122507.761</v>
      </c>
      <c r="G37" s="2">
        <v>33017.514999999999</v>
      </c>
      <c r="H37" s="2">
        <v>101248.291</v>
      </c>
      <c r="I37" s="2">
        <v>96854.069000000003</v>
      </c>
      <c r="J37" s="2">
        <v>130178.791</v>
      </c>
      <c r="K37" s="2">
        <v>80445.179999999993</v>
      </c>
      <c r="L37" s="2">
        <v>123969.47</v>
      </c>
      <c r="M37" s="2">
        <v>74144.459000000003</v>
      </c>
    </row>
    <row r="38" spans="1:13" x14ac:dyDescent="0.3">
      <c r="A38" s="1" t="s">
        <v>31</v>
      </c>
      <c r="B38" s="3">
        <v>231675.12110000037</v>
      </c>
      <c r="C38" s="2">
        <v>247510.05919</v>
      </c>
      <c r="D38" s="2">
        <v>349119.52550000016</v>
      </c>
      <c r="E38" s="2">
        <v>382542.3352099997</v>
      </c>
      <c r="F38" s="2">
        <v>307060.53132000077</v>
      </c>
      <c r="G38" s="2">
        <v>198834.70958000002</v>
      </c>
      <c r="H38" s="2">
        <v>274055.78034000017</v>
      </c>
      <c r="I38" s="2">
        <v>179790.49004</v>
      </c>
      <c r="J38" s="2">
        <v>84799.457249999876</v>
      </c>
      <c r="K38" s="2">
        <v>98530.96735000005</v>
      </c>
      <c r="L38" s="2">
        <v>115473.61090999968</v>
      </c>
      <c r="M38" s="2">
        <v>236935.51490999994</v>
      </c>
    </row>
    <row r="39" spans="1:13" ht="15" thickBot="1" x14ac:dyDescent="0.35">
      <c r="A39" s="1" t="s">
        <v>32</v>
      </c>
      <c r="B39" s="3">
        <v>281160.609</v>
      </c>
      <c r="C39" s="2">
        <v>152030.79702999999</v>
      </c>
      <c r="D39" s="2">
        <v>269571.7132</v>
      </c>
      <c r="E39" s="2">
        <v>160171.70033000002</v>
      </c>
      <c r="F39" s="2">
        <v>145177.64499999999</v>
      </c>
      <c r="G39" s="2">
        <v>218756.94500000001</v>
      </c>
      <c r="H39" s="2">
        <v>270894.50385000004</v>
      </c>
      <c r="I39" s="2">
        <v>204012.446</v>
      </c>
      <c r="J39" s="2">
        <v>171373.815</v>
      </c>
      <c r="K39" s="2">
        <v>205990.33300000001</v>
      </c>
      <c r="L39" s="2">
        <v>137602.38800000001</v>
      </c>
      <c r="M39" s="2">
        <v>117660.5082</v>
      </c>
    </row>
    <row r="40" spans="1:13" ht="15" thickBot="1" x14ac:dyDescent="0.35">
      <c r="A40" s="14" t="s">
        <v>48</v>
      </c>
      <c r="B40" s="15">
        <f>SUM(B7:B39)</f>
        <v>5591274.2621600004</v>
      </c>
      <c r="C40" s="15">
        <f t="shared" ref="C40:H40" si="0">SUM(C7:C39)</f>
        <v>4725479.1218400011</v>
      </c>
      <c r="D40" s="15">
        <f t="shared" si="0"/>
        <v>4837994.9349600011</v>
      </c>
      <c r="E40" s="15">
        <f t="shared" si="0"/>
        <v>4727679.1330999974</v>
      </c>
      <c r="F40" s="15">
        <f t="shared" si="0"/>
        <v>5366122.0823300006</v>
      </c>
      <c r="G40" s="15">
        <f t="shared" si="0"/>
        <v>4139716.6998500004</v>
      </c>
      <c r="H40" s="15">
        <f t="shared" si="0"/>
        <v>5571479.0950300014</v>
      </c>
      <c r="I40" s="15">
        <f t="shared" ref="I40:J40" si="1">SUM(I7:I39)</f>
        <v>4766077.4380799998</v>
      </c>
      <c r="J40" s="15">
        <f t="shared" si="1"/>
        <v>4768664.4126600018</v>
      </c>
      <c r="K40" s="15">
        <f t="shared" ref="K40:L40" si="2">SUM(K7:K39)</f>
        <v>5432899.5970400004</v>
      </c>
      <c r="L40" s="15">
        <f t="shared" si="2"/>
        <v>4110074.5659799995</v>
      </c>
      <c r="M40" s="15">
        <f t="shared" ref="M40" si="3">SUM(M7:M39)</f>
        <v>5095998.5024500014</v>
      </c>
    </row>
    <row r="41" spans="1:13" x14ac:dyDescent="0.3">
      <c r="A41" s="24" t="s">
        <v>45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6"/>
    </row>
    <row r="42" spans="1:13" ht="15" thickBot="1" x14ac:dyDescent="0.35"/>
    <row r="43" spans="1:13" ht="15" thickBot="1" x14ac:dyDescent="0.35">
      <c r="A43" s="21" t="s">
        <v>37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3"/>
    </row>
    <row r="44" spans="1:13" ht="15" thickBot="1" x14ac:dyDescent="0.35">
      <c r="A44" s="17" t="s">
        <v>35</v>
      </c>
      <c r="B44" s="18" t="s">
        <v>38</v>
      </c>
      <c r="C44" s="18" t="s">
        <v>39</v>
      </c>
      <c r="D44" s="18" t="s">
        <v>40</v>
      </c>
      <c r="E44" s="18" t="s">
        <v>41</v>
      </c>
      <c r="F44" s="18" t="s">
        <v>42</v>
      </c>
      <c r="G44" s="18" t="s">
        <v>43</v>
      </c>
      <c r="H44" s="18" t="s">
        <v>44</v>
      </c>
      <c r="I44" s="18" t="s">
        <v>47</v>
      </c>
      <c r="J44" s="19" t="s">
        <v>49</v>
      </c>
      <c r="K44" s="19" t="s">
        <v>50</v>
      </c>
      <c r="L44" s="19" t="s">
        <v>51</v>
      </c>
      <c r="M44" s="19" t="s">
        <v>53</v>
      </c>
    </row>
    <row r="45" spans="1:13" x14ac:dyDescent="0.3">
      <c r="A45" s="1" t="s">
        <v>0</v>
      </c>
      <c r="B45" s="4"/>
      <c r="C45" s="5">
        <f t="shared" ref="C45:C60" si="4">C7/B7-1</f>
        <v>-0.51803007326261408</v>
      </c>
      <c r="D45" s="5">
        <f t="shared" ref="D45:D77" si="5">D7/C7-1</f>
        <v>0.85222166412285549</v>
      </c>
      <c r="E45" s="5">
        <f t="shared" ref="E45:E77" si="6">E7/D7-1</f>
        <v>-0.36050894960452684</v>
      </c>
      <c r="F45" s="5">
        <f t="shared" ref="F45:F77" si="7">F7/E7-1</f>
        <v>0.39723581362234417</v>
      </c>
      <c r="G45" s="5">
        <f t="shared" ref="G45:G77" si="8">G7/F7-1</f>
        <v>-0.24125509361273789</v>
      </c>
      <c r="H45" s="5">
        <f t="shared" ref="H45:H77" si="9">H7/G7-1</f>
        <v>0.17927782687004656</v>
      </c>
      <c r="I45" s="5">
        <f t="shared" ref="I45:I77" si="10">I7/H7-1</f>
        <v>0.24774558487231602</v>
      </c>
      <c r="J45" s="5">
        <f t="shared" ref="J45:J77" si="11">J7/I7-1</f>
        <v>-0.48507039139272767</v>
      </c>
      <c r="K45" s="5">
        <f t="shared" ref="K45:K77" si="12">K7/J7-1</f>
        <v>1.0370712081947424</v>
      </c>
      <c r="L45" s="5">
        <f t="shared" ref="L45:M77" si="13">L7/K7-1</f>
        <v>-0.46404619484914855</v>
      </c>
      <c r="M45" s="5">
        <f t="shared" si="13"/>
        <v>0.38085159049393691</v>
      </c>
    </row>
    <row r="46" spans="1:13" x14ac:dyDescent="0.3">
      <c r="A46" s="1" t="s">
        <v>1</v>
      </c>
      <c r="B46" s="4"/>
      <c r="C46" s="5">
        <f t="shared" si="4"/>
        <v>-0.32482040263569556</v>
      </c>
      <c r="D46" s="5">
        <f t="shared" si="5"/>
        <v>-0.13149892056385659</v>
      </c>
      <c r="E46" s="5">
        <f t="shared" si="6"/>
        <v>0.31083840493838344</v>
      </c>
      <c r="F46" s="5">
        <f t="shared" si="7"/>
        <v>0.15818255623944943</v>
      </c>
      <c r="G46" s="5">
        <f t="shared" si="8"/>
        <v>-0.25547945906106517</v>
      </c>
      <c r="H46" s="5">
        <f t="shared" si="9"/>
        <v>0.49567053282761586</v>
      </c>
      <c r="I46" s="5">
        <f t="shared" si="10"/>
        <v>-0.2420125339020931</v>
      </c>
      <c r="J46" s="5">
        <f t="shared" si="11"/>
        <v>0.10849525706355889</v>
      </c>
      <c r="K46" s="5">
        <f t="shared" si="12"/>
        <v>-7.123698960940672E-2</v>
      </c>
      <c r="L46" s="5">
        <f t="shared" si="13"/>
        <v>6.8765860971066406E-2</v>
      </c>
      <c r="M46" s="5">
        <f t="shared" si="13"/>
        <v>-0.11946637017174766</v>
      </c>
    </row>
    <row r="47" spans="1:13" x14ac:dyDescent="0.3">
      <c r="A47" s="1" t="s">
        <v>2</v>
      </c>
      <c r="B47" s="4"/>
      <c r="C47" s="5">
        <f t="shared" si="4"/>
        <v>0.5088655870423322</v>
      </c>
      <c r="D47" s="5">
        <f t="shared" si="5"/>
        <v>-3.4190160997055408E-2</v>
      </c>
      <c r="E47" s="5">
        <f t="shared" si="6"/>
        <v>-0.25275031014254901</v>
      </c>
      <c r="F47" s="5">
        <f t="shared" si="7"/>
        <v>0.15678061778769026</v>
      </c>
      <c r="G47" s="5">
        <f t="shared" si="8"/>
        <v>0.39414789263993111</v>
      </c>
      <c r="H47" s="5">
        <f t="shared" si="9"/>
        <v>3.0104750685253645E-3</v>
      </c>
      <c r="I47" s="5">
        <f t="shared" si="10"/>
        <v>-0.55938241244567866</v>
      </c>
      <c r="J47" s="5">
        <f t="shared" si="11"/>
        <v>-0.22004219636194233</v>
      </c>
      <c r="K47" s="5">
        <f t="shared" si="12"/>
        <v>3.5911680115058218</v>
      </c>
      <c r="L47" s="5">
        <f t="shared" si="13"/>
        <v>-0.43527176754966945</v>
      </c>
      <c r="M47" s="5">
        <f t="shared" si="13"/>
        <v>0.22487490445236769</v>
      </c>
    </row>
    <row r="48" spans="1:13" x14ac:dyDescent="0.3">
      <c r="A48" s="1" t="s">
        <v>3</v>
      </c>
      <c r="B48" s="4"/>
      <c r="C48" s="5">
        <f t="shared" si="4"/>
        <v>-0.36315021755891508</v>
      </c>
      <c r="D48" s="5">
        <f t="shared" si="5"/>
        <v>-6.06947553945274E-2</v>
      </c>
      <c r="E48" s="5">
        <f t="shared" si="6"/>
        <v>8.5881981993712886E-2</v>
      </c>
      <c r="F48" s="5">
        <f t="shared" si="7"/>
        <v>0.87763712816251105</v>
      </c>
      <c r="G48" s="5">
        <f t="shared" si="8"/>
        <v>-0.1980779587338598</v>
      </c>
      <c r="H48" s="5">
        <f t="shared" si="9"/>
        <v>-0.63487149820173894</v>
      </c>
      <c r="I48" s="5">
        <f t="shared" si="10"/>
        <v>1.0168567950928127</v>
      </c>
      <c r="J48" s="5">
        <f t="shared" si="11"/>
        <v>-0.50082274862848375</v>
      </c>
      <c r="K48" s="5">
        <f t="shared" si="12"/>
        <v>0.84495909083842613</v>
      </c>
      <c r="L48" s="5">
        <f t="shared" si="13"/>
        <v>-0.99999980749795803</v>
      </c>
      <c r="M48" s="5">
        <f t="shared" si="13"/>
        <v>8233112.2727272734</v>
      </c>
    </row>
    <row r="49" spans="1:13" x14ac:dyDescent="0.3">
      <c r="A49" s="1" t="s">
        <v>4</v>
      </c>
      <c r="B49" s="4"/>
      <c r="C49" s="5">
        <f t="shared" si="4"/>
        <v>-0.11214373012096912</v>
      </c>
      <c r="D49" s="5">
        <f t="shared" si="5"/>
        <v>-0.26792895329306798</v>
      </c>
      <c r="E49" s="5">
        <f t="shared" si="6"/>
        <v>0.45514573049207874</v>
      </c>
      <c r="F49" s="5">
        <f t="shared" si="7"/>
        <v>0.30188603621093701</v>
      </c>
      <c r="G49" s="5">
        <f t="shared" si="8"/>
        <v>-0.63242805710972694</v>
      </c>
      <c r="H49" s="5">
        <f t="shared" si="9"/>
        <v>1.0795551126484662</v>
      </c>
      <c r="I49" s="5">
        <f t="shared" si="10"/>
        <v>7.2846235642289647E-2</v>
      </c>
      <c r="J49" s="5">
        <f t="shared" si="11"/>
        <v>-0.25546194792107757</v>
      </c>
      <c r="K49" s="5">
        <f t="shared" si="12"/>
        <v>0.39011251400944613</v>
      </c>
      <c r="L49" s="5">
        <f t="shared" si="13"/>
        <v>-0.50096195656671261</v>
      </c>
      <c r="M49" s="5">
        <f t="shared" si="13"/>
        <v>1.2867311063892095</v>
      </c>
    </row>
    <row r="50" spans="1:13" x14ac:dyDescent="0.3">
      <c r="A50" s="1" t="s">
        <v>5</v>
      </c>
      <c r="B50" s="4"/>
      <c r="C50" s="5">
        <f t="shared" si="4"/>
        <v>-0.63687235833327571</v>
      </c>
      <c r="D50" s="5">
        <f t="shared" si="5"/>
        <v>1.4226974522257883</v>
      </c>
      <c r="E50" s="5">
        <f t="shared" si="6"/>
        <v>0.31830441696106604</v>
      </c>
      <c r="F50" s="5">
        <f t="shared" si="7"/>
        <v>-0.12123071574457156</v>
      </c>
      <c r="G50" s="5">
        <f t="shared" si="8"/>
        <v>-0.4047740765305915</v>
      </c>
      <c r="H50" s="5">
        <f t="shared" si="9"/>
        <v>1.0104544716025599</v>
      </c>
      <c r="I50" s="5">
        <f t="shared" si="10"/>
        <v>-9.105674228342242E-2</v>
      </c>
      <c r="J50" s="5">
        <f t="shared" si="11"/>
        <v>-0.25208206395930799</v>
      </c>
      <c r="K50" s="5">
        <f t="shared" si="12"/>
        <v>0.55637945174134251</v>
      </c>
      <c r="L50" s="5">
        <f t="shared" si="13"/>
        <v>-0.16521247172739051</v>
      </c>
      <c r="M50" s="5">
        <f t="shared" si="13"/>
        <v>-0.13409202173657686</v>
      </c>
    </row>
    <row r="51" spans="1:13" x14ac:dyDescent="0.3">
      <c r="A51" s="1" t="s">
        <v>6</v>
      </c>
      <c r="B51" s="4"/>
      <c r="C51" s="5" t="e">
        <f t="shared" si="4"/>
        <v>#DIV/0!</v>
      </c>
      <c r="D51" s="5" t="e">
        <f t="shared" si="5"/>
        <v>#DIV/0!</v>
      </c>
      <c r="E51" s="5" t="e">
        <f t="shared" si="6"/>
        <v>#DIV/0!</v>
      </c>
      <c r="F51" s="5" t="e">
        <f t="shared" si="7"/>
        <v>#DIV/0!</v>
      </c>
      <c r="G51" s="5" t="e">
        <f t="shared" si="8"/>
        <v>#DIV/0!</v>
      </c>
      <c r="H51" s="5" t="e">
        <f t="shared" si="9"/>
        <v>#DIV/0!</v>
      </c>
      <c r="I51" s="5" t="e">
        <f t="shared" si="10"/>
        <v>#DIV/0!</v>
      </c>
      <c r="J51" s="5" t="e">
        <f t="shared" si="11"/>
        <v>#DIV/0!</v>
      </c>
      <c r="K51" s="5" t="e">
        <f t="shared" si="12"/>
        <v>#DIV/0!</v>
      </c>
      <c r="L51" s="5" t="e">
        <f t="shared" si="13"/>
        <v>#DIV/0!</v>
      </c>
      <c r="M51" s="5" t="e">
        <f t="shared" si="13"/>
        <v>#DIV/0!</v>
      </c>
    </row>
    <row r="52" spans="1:13" x14ac:dyDescent="0.3">
      <c r="A52" s="1" t="s">
        <v>7</v>
      </c>
      <c r="B52" s="4"/>
      <c r="C52" s="5">
        <f t="shared" si="4"/>
        <v>0.98265439439721924</v>
      </c>
      <c r="D52" s="5">
        <f t="shared" si="5"/>
        <v>-1</v>
      </c>
      <c r="E52" s="5" t="e">
        <f t="shared" si="6"/>
        <v>#DIV/0!</v>
      </c>
      <c r="F52" s="5">
        <f t="shared" si="7"/>
        <v>-1</v>
      </c>
      <c r="G52" s="5" t="e">
        <f t="shared" si="8"/>
        <v>#DIV/0!</v>
      </c>
      <c r="H52" s="5" t="e">
        <f t="shared" si="9"/>
        <v>#DIV/0!</v>
      </c>
      <c r="I52" s="5" t="e">
        <f t="shared" si="10"/>
        <v>#DIV/0!</v>
      </c>
      <c r="J52" s="5">
        <f t="shared" si="11"/>
        <v>0.52055714370588158</v>
      </c>
      <c r="K52" s="5">
        <f t="shared" si="12"/>
        <v>-1</v>
      </c>
      <c r="L52" s="5" t="e">
        <f t="shared" si="13"/>
        <v>#DIV/0!</v>
      </c>
      <c r="M52" s="5">
        <f t="shared" si="13"/>
        <v>-1</v>
      </c>
    </row>
    <row r="53" spans="1:13" x14ac:dyDescent="0.3">
      <c r="A53" s="1" t="s">
        <v>8</v>
      </c>
      <c r="B53" s="4"/>
      <c r="C53" s="5">
        <f t="shared" si="4"/>
        <v>-0.20425612977099206</v>
      </c>
      <c r="D53" s="5">
        <f t="shared" si="5"/>
        <v>-0.1987644299171949</v>
      </c>
      <c r="E53" s="5">
        <f t="shared" si="6"/>
        <v>-4.7609616709460734E-2</v>
      </c>
      <c r="F53" s="5">
        <f t="shared" si="7"/>
        <v>-0.94515850672921553</v>
      </c>
      <c r="G53" s="5">
        <f t="shared" si="8"/>
        <v>15.514769479956584</v>
      </c>
      <c r="H53" s="5">
        <f t="shared" si="9"/>
        <v>-0.32749222174682691</v>
      </c>
      <c r="I53" s="5">
        <f t="shared" si="10"/>
        <v>1.4518153550909747</v>
      </c>
      <c r="J53" s="5">
        <f t="shared" si="11"/>
        <v>-0.59539379950655491</v>
      </c>
      <c r="K53" s="5">
        <f t="shared" si="12"/>
        <v>-0.4744379303298667</v>
      </c>
      <c r="L53" s="5">
        <f t="shared" si="13"/>
        <v>2.7876126360339439</v>
      </c>
      <c r="M53" s="5">
        <f t="shared" si="13"/>
        <v>-0.56110020967328977</v>
      </c>
    </row>
    <row r="54" spans="1:13" x14ac:dyDescent="0.3">
      <c r="A54" s="1" t="s">
        <v>9</v>
      </c>
      <c r="B54" s="4"/>
      <c r="C54" s="5">
        <f t="shared" si="4"/>
        <v>-0.16510164569201669</v>
      </c>
      <c r="D54" s="5">
        <f t="shared" si="5"/>
        <v>-3.7645142847674284E-3</v>
      </c>
      <c r="E54" s="5">
        <f t="shared" si="6"/>
        <v>-0.11651142849588136</v>
      </c>
      <c r="F54" s="5">
        <f t="shared" si="7"/>
        <v>0.4797808213761221</v>
      </c>
      <c r="G54" s="5">
        <f t="shared" si="8"/>
        <v>-0.18317666604120442</v>
      </c>
      <c r="H54" s="5">
        <f t="shared" si="9"/>
        <v>0.26248406746539055</v>
      </c>
      <c r="I54" s="5">
        <f t="shared" si="10"/>
        <v>-0.23986863743408882</v>
      </c>
      <c r="J54" s="5">
        <f t="shared" si="11"/>
        <v>-7.4006983430002782E-3</v>
      </c>
      <c r="K54" s="5">
        <f t="shared" si="12"/>
        <v>-2.8987921254686189E-4</v>
      </c>
      <c r="L54" s="5">
        <f t="shared" si="13"/>
        <v>-0.14235444090713623</v>
      </c>
      <c r="M54" s="5">
        <f t="shared" si="13"/>
        <v>0.10808989309326922</v>
      </c>
    </row>
    <row r="55" spans="1:13" x14ac:dyDescent="0.3">
      <c r="A55" s="1" t="s">
        <v>10</v>
      </c>
      <c r="B55" s="4"/>
      <c r="C55" s="5">
        <f t="shared" si="4"/>
        <v>-0.49435783140731626</v>
      </c>
      <c r="D55" s="5">
        <f t="shared" si="5"/>
        <v>0.54735117334452998</v>
      </c>
      <c r="E55" s="5">
        <f t="shared" si="6"/>
        <v>0.23811131002103947</v>
      </c>
      <c r="F55" s="5">
        <f t="shared" si="7"/>
        <v>-4.0120709336552873E-2</v>
      </c>
      <c r="G55" s="5">
        <f t="shared" si="8"/>
        <v>-0.49467289000966341</v>
      </c>
      <c r="H55" s="5">
        <f t="shared" si="9"/>
        <v>1.1472513779363762</v>
      </c>
      <c r="I55" s="5">
        <f t="shared" si="10"/>
        <v>-0.49759311416974561</v>
      </c>
      <c r="J55" s="5">
        <f t="shared" si="11"/>
        <v>0.92964063037603561</v>
      </c>
      <c r="K55" s="5">
        <f t="shared" si="12"/>
        <v>-9.5883084009119712E-2</v>
      </c>
      <c r="L55" s="5">
        <f t="shared" si="13"/>
        <v>0.11106975670543884</v>
      </c>
      <c r="M55" s="5">
        <f t="shared" si="13"/>
        <v>-0.10359922914109843</v>
      </c>
    </row>
    <row r="56" spans="1:13" x14ac:dyDescent="0.3">
      <c r="A56" s="1" t="s">
        <v>11</v>
      </c>
      <c r="B56" s="4"/>
      <c r="C56" s="5">
        <f t="shared" si="4"/>
        <v>-0.20110307746268286</v>
      </c>
      <c r="D56" s="5">
        <f t="shared" si="5"/>
        <v>-0.92800649025653281</v>
      </c>
      <c r="E56" s="5">
        <f t="shared" si="6"/>
        <v>12.657698056801197</v>
      </c>
      <c r="F56" s="5">
        <f t="shared" si="7"/>
        <v>-0.43731629061709765</v>
      </c>
      <c r="G56" s="5">
        <f t="shared" si="8"/>
        <v>0.56393877046684815</v>
      </c>
      <c r="H56" s="5">
        <f t="shared" si="9"/>
        <v>1.2719067262561072</v>
      </c>
      <c r="I56" s="5">
        <f t="shared" si="10"/>
        <v>-1</v>
      </c>
      <c r="J56" s="5" t="e">
        <f t="shared" si="11"/>
        <v>#DIV/0!</v>
      </c>
      <c r="K56" s="5">
        <f t="shared" si="12"/>
        <v>9.1673653643139952E-2</v>
      </c>
      <c r="L56" s="5">
        <f t="shared" si="13"/>
        <v>-0.77968240721651927</v>
      </c>
      <c r="M56" s="5">
        <f t="shared" si="13"/>
        <v>1.2334993541171673</v>
      </c>
    </row>
    <row r="57" spans="1:13" x14ac:dyDescent="0.3">
      <c r="A57" s="1" t="s">
        <v>12</v>
      </c>
      <c r="B57" s="4"/>
      <c r="C57" s="5">
        <f t="shared" si="4"/>
        <v>299</v>
      </c>
      <c r="D57" s="5">
        <f t="shared" si="5"/>
        <v>-1</v>
      </c>
      <c r="E57" s="5" t="e">
        <f t="shared" si="6"/>
        <v>#DIV/0!</v>
      </c>
      <c r="F57" s="5" t="e">
        <f t="shared" si="7"/>
        <v>#DIV/0!</v>
      </c>
      <c r="G57" s="5">
        <f t="shared" si="8"/>
        <v>-0.27084703459234816</v>
      </c>
      <c r="H57" s="5">
        <f t="shared" si="9"/>
        <v>-7.8825532703267198E-3</v>
      </c>
      <c r="I57" s="5">
        <f t="shared" si="10"/>
        <v>-0.99996020735701252</v>
      </c>
      <c r="J57" s="5">
        <f t="shared" si="11"/>
        <v>1.6055201698513799</v>
      </c>
      <c r="K57" s="5">
        <f t="shared" si="12"/>
        <v>7049.6841590612776</v>
      </c>
      <c r="L57" s="5">
        <f t="shared" si="13"/>
        <v>0.17374593411210193</v>
      </c>
      <c r="M57" s="5">
        <f t="shared" si="13"/>
        <v>2.2702303405561053</v>
      </c>
    </row>
    <row r="58" spans="1:13" x14ac:dyDescent="0.3">
      <c r="A58" s="1" t="s">
        <v>13</v>
      </c>
      <c r="B58" s="4"/>
      <c r="C58" s="5">
        <f t="shared" si="4"/>
        <v>0.11537566793642173</v>
      </c>
      <c r="D58" s="5">
        <f t="shared" si="5"/>
        <v>-0.10270831645917422</v>
      </c>
      <c r="E58" s="5">
        <f t="shared" si="6"/>
        <v>7.5166537661691235E-2</v>
      </c>
      <c r="F58" s="5">
        <f t="shared" si="7"/>
        <v>0.12176461621781764</v>
      </c>
      <c r="G58" s="5">
        <f t="shared" si="8"/>
        <v>0.42180147436611115</v>
      </c>
      <c r="H58" s="5">
        <f t="shared" si="9"/>
        <v>-0.18696178605085334</v>
      </c>
      <c r="I58" s="5">
        <f t="shared" si="10"/>
        <v>-0.28754878616683832</v>
      </c>
      <c r="J58" s="5">
        <f t="shared" si="11"/>
        <v>-0.18659207725865323</v>
      </c>
      <c r="K58" s="5">
        <f t="shared" si="12"/>
        <v>-0.16391629147333497</v>
      </c>
      <c r="L58" s="5">
        <f t="shared" si="13"/>
        <v>-7.2921669922233923E-2</v>
      </c>
      <c r="M58" s="5">
        <f t="shared" si="13"/>
        <v>0.42514708387841971</v>
      </c>
    </row>
    <row r="59" spans="1:13" x14ac:dyDescent="0.3">
      <c r="A59" s="1" t="s">
        <v>14</v>
      </c>
      <c r="B59" s="4"/>
      <c r="C59" s="5">
        <f t="shared" si="4"/>
        <v>-0.1288911546428253</v>
      </c>
      <c r="D59" s="5">
        <f t="shared" si="5"/>
        <v>0.32990315252944513</v>
      </c>
      <c r="E59" s="5">
        <f t="shared" si="6"/>
        <v>-0.37775302451240078</v>
      </c>
      <c r="F59" s="5">
        <f t="shared" si="7"/>
        <v>0.51405469553485261</v>
      </c>
      <c r="G59" s="5">
        <f t="shared" si="8"/>
        <v>-0.47556369355992678</v>
      </c>
      <c r="H59" s="5">
        <f t="shared" si="9"/>
        <v>0.8655634824698959</v>
      </c>
      <c r="I59" s="5">
        <f t="shared" si="10"/>
        <v>-0.20501802539979952</v>
      </c>
      <c r="J59" s="5">
        <f t="shared" si="11"/>
        <v>-9.1867565547310015E-4</v>
      </c>
      <c r="K59" s="5">
        <f t="shared" si="12"/>
        <v>0.17532177380986358</v>
      </c>
      <c r="L59" s="5">
        <f t="shared" si="13"/>
        <v>-0.17756015305219186</v>
      </c>
      <c r="M59" s="5">
        <f t="shared" si="13"/>
        <v>4.8103292442456702E-2</v>
      </c>
    </row>
    <row r="60" spans="1:13" x14ac:dyDescent="0.3">
      <c r="A60" s="1" t="s">
        <v>15</v>
      </c>
      <c r="B60" s="4"/>
      <c r="C60" s="5">
        <f t="shared" si="4"/>
        <v>-0.7120551431084492</v>
      </c>
      <c r="D60" s="5">
        <f t="shared" si="5"/>
        <v>1.5901374443207072</v>
      </c>
      <c r="E60" s="5">
        <f t="shared" si="6"/>
        <v>-0.17763172292447216</v>
      </c>
      <c r="F60" s="5">
        <f t="shared" si="7"/>
        <v>0.17475378347772486</v>
      </c>
      <c r="G60" s="5">
        <f t="shared" si="8"/>
        <v>-0.22859770131309154</v>
      </c>
      <c r="H60" s="5">
        <f t="shared" si="9"/>
        <v>0.66977270186362126</v>
      </c>
      <c r="I60" s="5">
        <f t="shared" si="10"/>
        <v>-0.44102959353445836</v>
      </c>
      <c r="J60" s="5">
        <f t="shared" si="11"/>
        <v>0.57252490389252686</v>
      </c>
      <c r="K60" s="5">
        <f t="shared" si="12"/>
        <v>-0.41401404418449561</v>
      </c>
      <c r="L60" s="5">
        <f t="shared" si="13"/>
        <v>0.87990256332213423</v>
      </c>
      <c r="M60" s="5">
        <f t="shared" si="13"/>
        <v>-0.30917213575410618</v>
      </c>
    </row>
    <row r="61" spans="1:13" x14ac:dyDescent="0.3">
      <c r="A61" s="1" t="s">
        <v>16</v>
      </c>
      <c r="B61" s="4"/>
      <c r="C61" s="5">
        <f t="shared" ref="C61:C77" si="14">C23/B23-1</f>
        <v>-0.24709774841061449</v>
      </c>
      <c r="D61" s="5">
        <f t="shared" si="5"/>
        <v>1.4511688809402146</v>
      </c>
      <c r="E61" s="5">
        <f t="shared" si="6"/>
        <v>-0.23320608200544624</v>
      </c>
      <c r="F61" s="5">
        <f t="shared" si="7"/>
        <v>7.4215067576063554E-2</v>
      </c>
      <c r="G61" s="5">
        <f t="shared" si="8"/>
        <v>-0.20952130277925074</v>
      </c>
      <c r="H61" s="5">
        <f t="shared" si="9"/>
        <v>25.113499019490138</v>
      </c>
      <c r="I61" s="5">
        <f t="shared" si="10"/>
        <v>-0.3022522674399003</v>
      </c>
      <c r="J61" s="5">
        <f t="shared" si="11"/>
        <v>-0.97659457168022246</v>
      </c>
      <c r="K61" s="5">
        <f t="shared" si="12"/>
        <v>7.3855105105105068E-2</v>
      </c>
      <c r="L61" s="5">
        <f t="shared" si="13"/>
        <v>1.5476273704448134</v>
      </c>
      <c r="M61" s="5">
        <f t="shared" si="13"/>
        <v>-0.6781408112511792</v>
      </c>
    </row>
    <row r="62" spans="1:13" x14ac:dyDescent="0.3">
      <c r="A62" s="1" t="s">
        <v>17</v>
      </c>
      <c r="B62" s="4"/>
      <c r="C62" s="5">
        <f t="shared" si="14"/>
        <v>1.398461140978315</v>
      </c>
      <c r="D62" s="5">
        <f t="shared" si="5"/>
        <v>-0.67275830114006951</v>
      </c>
      <c r="E62" s="5">
        <f t="shared" si="6"/>
        <v>2.1763717817775157</v>
      </c>
      <c r="F62" s="5">
        <f t="shared" si="7"/>
        <v>-0.6883000085887907</v>
      </c>
      <c r="G62" s="5">
        <f t="shared" si="8"/>
        <v>0.75392540199076818</v>
      </c>
      <c r="H62" s="5">
        <f t="shared" si="9"/>
        <v>0.43552939771175114</v>
      </c>
      <c r="I62" s="5">
        <f t="shared" si="10"/>
        <v>1.6844557762524692E-2</v>
      </c>
      <c r="J62" s="5">
        <f t="shared" si="11"/>
        <v>-0.28772449151132784</v>
      </c>
      <c r="K62" s="5">
        <f t="shared" si="12"/>
        <v>-0.38906448047853037</v>
      </c>
      <c r="L62" s="5">
        <f t="shared" si="13"/>
        <v>0.16451225195614305</v>
      </c>
      <c r="M62" s="5">
        <f t="shared" si="13"/>
        <v>0.40764631954390995</v>
      </c>
    </row>
    <row r="63" spans="1:13" x14ac:dyDescent="0.3">
      <c r="A63" s="1" t="s">
        <v>18</v>
      </c>
      <c r="B63" s="4"/>
      <c r="C63" s="5" t="e">
        <f t="shared" si="14"/>
        <v>#DIV/0!</v>
      </c>
      <c r="D63" s="5" t="e">
        <f t="shared" si="5"/>
        <v>#DIV/0!</v>
      </c>
      <c r="E63" s="5" t="e">
        <f t="shared" si="6"/>
        <v>#DIV/0!</v>
      </c>
      <c r="F63" s="5" t="e">
        <f t="shared" si="7"/>
        <v>#DIV/0!</v>
      </c>
      <c r="G63" s="5" t="e">
        <f t="shared" si="8"/>
        <v>#DIV/0!</v>
      </c>
      <c r="H63" s="5" t="e">
        <f t="shared" si="9"/>
        <v>#DIV/0!</v>
      </c>
      <c r="I63" s="5" t="e">
        <f t="shared" si="10"/>
        <v>#DIV/0!</v>
      </c>
      <c r="J63" s="5" t="e">
        <f t="shared" si="11"/>
        <v>#DIV/0!</v>
      </c>
      <c r="K63" s="5" t="e">
        <f t="shared" si="12"/>
        <v>#DIV/0!</v>
      </c>
      <c r="L63" s="5" t="e">
        <f t="shared" si="13"/>
        <v>#DIV/0!</v>
      </c>
      <c r="M63" s="5" t="e">
        <f t="shared" si="13"/>
        <v>#DIV/0!</v>
      </c>
    </row>
    <row r="64" spans="1:13" x14ac:dyDescent="0.3">
      <c r="A64" s="1" t="s">
        <v>19</v>
      </c>
      <c r="B64" s="4"/>
      <c r="C64" s="5">
        <f t="shared" si="14"/>
        <v>-0.10138985439893988</v>
      </c>
      <c r="D64" s="5">
        <f t="shared" si="5"/>
        <v>-0.24271836214110887</v>
      </c>
      <c r="E64" s="5">
        <f t="shared" si="6"/>
        <v>-0.60022498839307759</v>
      </c>
      <c r="F64" s="5">
        <f t="shared" si="7"/>
        <v>0.44800725518980733</v>
      </c>
      <c r="G64" s="5">
        <f t="shared" si="8"/>
        <v>3.1488732629336491E-2</v>
      </c>
      <c r="H64" s="5">
        <f t="shared" si="9"/>
        <v>1.0060019301825944</v>
      </c>
      <c r="I64" s="5">
        <f t="shared" si="10"/>
        <v>-0.36163135811801472</v>
      </c>
      <c r="J64" s="5">
        <f t="shared" si="11"/>
        <v>1.0681745996046685</v>
      </c>
      <c r="K64" s="5">
        <f t="shared" si="12"/>
        <v>-0.12404429054060384</v>
      </c>
      <c r="L64" s="5">
        <f t="shared" si="13"/>
        <v>-0.25021486115165859</v>
      </c>
      <c r="M64" s="5">
        <f t="shared" si="13"/>
        <v>0.49800654699682578</v>
      </c>
    </row>
    <row r="65" spans="1:13" x14ac:dyDescent="0.3">
      <c r="A65" s="1" t="s">
        <v>20</v>
      </c>
      <c r="B65" s="4"/>
      <c r="C65" s="5">
        <f t="shared" si="14"/>
        <v>0.93074662932147079</v>
      </c>
      <c r="D65" s="5">
        <f t="shared" si="5"/>
        <v>-0.14500547559449317</v>
      </c>
      <c r="E65" s="5">
        <f t="shared" si="6"/>
        <v>-0.19299442123714217</v>
      </c>
      <c r="F65" s="5">
        <f t="shared" si="7"/>
        <v>0.16690714583859378</v>
      </c>
      <c r="G65" s="5">
        <f t="shared" si="8"/>
        <v>-0.15135804704422462</v>
      </c>
      <c r="H65" s="5">
        <f t="shared" si="9"/>
        <v>-0.17492854057823193</v>
      </c>
      <c r="I65" s="5">
        <f t="shared" si="10"/>
        <v>0.40839563835740744</v>
      </c>
      <c r="J65" s="5">
        <f t="shared" si="11"/>
        <v>-5.7474431078420873E-2</v>
      </c>
      <c r="K65" s="5">
        <f t="shared" si="12"/>
        <v>0.15669831737336359</v>
      </c>
      <c r="L65" s="5">
        <f t="shared" si="13"/>
        <v>-0.38713235067599627</v>
      </c>
      <c r="M65" s="5">
        <f t="shared" si="13"/>
        <v>0.31936048148197793</v>
      </c>
    </row>
    <row r="66" spans="1:13" x14ac:dyDescent="0.3">
      <c r="A66" s="1" t="s">
        <v>21</v>
      </c>
      <c r="B66" s="4"/>
      <c r="C66" s="5">
        <f t="shared" si="14"/>
        <v>-1</v>
      </c>
      <c r="D66" s="5" t="e">
        <f t="shared" si="5"/>
        <v>#DIV/0!</v>
      </c>
      <c r="E66" s="5" t="e">
        <f t="shared" si="6"/>
        <v>#DIV/0!</v>
      </c>
      <c r="F66" s="5">
        <f t="shared" si="7"/>
        <v>-0.99963870405925248</v>
      </c>
      <c r="G66" s="5">
        <f t="shared" si="8"/>
        <v>-1</v>
      </c>
      <c r="H66" s="5" t="e">
        <f t="shared" si="9"/>
        <v>#DIV/0!</v>
      </c>
      <c r="I66" s="5" t="e">
        <f t="shared" si="10"/>
        <v>#DIV/0!</v>
      </c>
      <c r="J66" s="5">
        <f t="shared" si="11"/>
        <v>13764.999999999998</v>
      </c>
      <c r="K66" s="5">
        <f t="shared" si="12"/>
        <v>-1</v>
      </c>
      <c r="L66" s="5" t="e">
        <f t="shared" si="13"/>
        <v>#DIV/0!</v>
      </c>
      <c r="M66" s="5" t="e">
        <f t="shared" si="13"/>
        <v>#DIV/0!</v>
      </c>
    </row>
    <row r="67" spans="1:13" x14ac:dyDescent="0.3">
      <c r="A67" s="1" t="s">
        <v>22</v>
      </c>
      <c r="B67" s="4"/>
      <c r="C67" s="5">
        <f t="shared" si="14"/>
        <v>-0.34252691159729143</v>
      </c>
      <c r="D67" s="5">
        <f t="shared" si="5"/>
        <v>0.35556292739456907</v>
      </c>
      <c r="E67" s="5">
        <f t="shared" si="6"/>
        <v>-0.33829581732927361</v>
      </c>
      <c r="F67" s="5">
        <f t="shared" si="7"/>
        <v>0.40480542175734358</v>
      </c>
      <c r="G67" s="5">
        <f t="shared" si="8"/>
        <v>0.29508567933562913</v>
      </c>
      <c r="H67" s="5">
        <f t="shared" si="9"/>
        <v>-0.12059553247336807</v>
      </c>
      <c r="I67" s="5">
        <f t="shared" si="10"/>
        <v>-0.17839083546530565</v>
      </c>
      <c r="J67" s="5">
        <f t="shared" si="11"/>
        <v>-2.3666619393383881E-2</v>
      </c>
      <c r="K67" s="5">
        <f t="shared" si="12"/>
        <v>0.42840971931074123</v>
      </c>
      <c r="L67" s="5">
        <f t="shared" si="13"/>
        <v>-0.28720045543022887</v>
      </c>
      <c r="M67" s="5">
        <f t="shared" si="13"/>
        <v>-0.15369930961689249</v>
      </c>
    </row>
    <row r="68" spans="1:13" x14ac:dyDescent="0.3">
      <c r="A68" s="1" t="s">
        <v>23</v>
      </c>
      <c r="B68" s="4"/>
      <c r="C68" s="5">
        <f t="shared" si="14"/>
        <v>-9.5750907175465305E-2</v>
      </c>
      <c r="D68" s="5">
        <f t="shared" si="5"/>
        <v>2.5748867313915857</v>
      </c>
      <c r="E68" s="5">
        <f t="shared" si="6"/>
        <v>-0.78831112398609504</v>
      </c>
      <c r="F68" s="5">
        <f t="shared" si="7"/>
        <v>5063.1973999315769</v>
      </c>
      <c r="G68" s="5">
        <f t="shared" si="8"/>
        <v>-0.99972687321032883</v>
      </c>
      <c r="H68" s="5">
        <f t="shared" si="9"/>
        <v>-0.6015335147167945</v>
      </c>
      <c r="I68" s="5">
        <f t="shared" si="10"/>
        <v>38522.357231533206</v>
      </c>
      <c r="J68" s="5">
        <f t="shared" si="11"/>
        <v>-0.99991277116399846</v>
      </c>
      <c r="K68" s="5">
        <f t="shared" si="12"/>
        <v>37.126394656341901</v>
      </c>
      <c r="L68" s="5">
        <f t="shared" si="13"/>
        <v>648.70896796480588</v>
      </c>
      <c r="M68" s="5">
        <f t="shared" si="13"/>
        <v>-0.99909561344079267</v>
      </c>
    </row>
    <row r="69" spans="1:13" x14ac:dyDescent="0.3">
      <c r="A69" s="1" t="s">
        <v>24</v>
      </c>
      <c r="B69" s="4"/>
      <c r="C69" s="5">
        <f t="shared" si="14"/>
        <v>7.0922832140015934E-2</v>
      </c>
      <c r="D69" s="5">
        <f t="shared" si="5"/>
        <v>13.57304163726182</v>
      </c>
      <c r="E69" s="5">
        <f t="shared" si="6"/>
        <v>-1</v>
      </c>
      <c r="F69" s="5" t="e">
        <f t="shared" si="7"/>
        <v>#DIV/0!</v>
      </c>
      <c r="G69" s="5" t="e">
        <f t="shared" si="8"/>
        <v>#DIV/0!</v>
      </c>
      <c r="H69" s="5" t="e">
        <f t="shared" si="9"/>
        <v>#DIV/0!</v>
      </c>
      <c r="I69" s="5" t="e">
        <f t="shared" si="10"/>
        <v>#DIV/0!</v>
      </c>
      <c r="J69" s="5" t="e">
        <f t="shared" si="11"/>
        <v>#DIV/0!</v>
      </c>
      <c r="K69" s="5" t="e">
        <f t="shared" si="12"/>
        <v>#DIV/0!</v>
      </c>
      <c r="L69" s="5" t="e">
        <f t="shared" si="13"/>
        <v>#DIV/0!</v>
      </c>
      <c r="M69" s="5" t="e">
        <f t="shared" si="13"/>
        <v>#DIV/0!</v>
      </c>
    </row>
    <row r="70" spans="1:13" x14ac:dyDescent="0.3">
      <c r="A70" s="1" t="s">
        <v>25</v>
      </c>
      <c r="B70" s="4"/>
      <c r="C70" s="5">
        <f t="shared" si="14"/>
        <v>-0.47867600468470284</v>
      </c>
      <c r="D70" s="5">
        <f t="shared" si="5"/>
        <v>0.81385580730665352</v>
      </c>
      <c r="E70" s="5">
        <f t="shared" si="6"/>
        <v>-0.80745762588250192</v>
      </c>
      <c r="F70" s="5">
        <f t="shared" si="7"/>
        <v>-0.24868719506535475</v>
      </c>
      <c r="G70" s="5">
        <f t="shared" si="8"/>
        <v>-0.9353755437900485</v>
      </c>
      <c r="H70" s="5">
        <f t="shared" si="9"/>
        <v>6.36780799566389</v>
      </c>
      <c r="I70" s="5">
        <f t="shared" si="10"/>
        <v>-0.67883547286129953</v>
      </c>
      <c r="J70" s="5">
        <f t="shared" si="11"/>
        <v>3.6557158468093753</v>
      </c>
      <c r="K70" s="5">
        <f t="shared" si="12"/>
        <v>9.7412930724854796E-2</v>
      </c>
      <c r="L70" s="5">
        <f t="shared" si="13"/>
        <v>8.5587544869276009</v>
      </c>
      <c r="M70" s="5">
        <f t="shared" si="13"/>
        <v>-0.72489889531304619</v>
      </c>
    </row>
    <row r="71" spans="1:13" x14ac:dyDescent="0.3">
      <c r="A71" s="1" t="s">
        <v>26</v>
      </c>
      <c r="B71" s="4"/>
      <c r="C71" s="5">
        <f t="shared" si="14"/>
        <v>0.10396780696033669</v>
      </c>
      <c r="D71" s="5">
        <f t="shared" si="5"/>
        <v>36.513792300204749</v>
      </c>
      <c r="E71" s="5">
        <f t="shared" si="6"/>
        <v>-0.21923728511639085</v>
      </c>
      <c r="F71" s="5">
        <f t="shared" si="7"/>
        <v>-3.8836871740276835E-2</v>
      </c>
      <c r="G71" s="5">
        <f t="shared" si="8"/>
        <v>-1.9118804219265817E-3</v>
      </c>
      <c r="H71" s="5">
        <f t="shared" si="9"/>
        <v>0.10780147621937908</v>
      </c>
      <c r="I71" s="5">
        <f t="shared" si="10"/>
        <v>-0.56559961404758119</v>
      </c>
      <c r="J71" s="5">
        <f t="shared" si="11"/>
        <v>1.2112321739208833</v>
      </c>
      <c r="K71" s="5">
        <f t="shared" si="12"/>
        <v>0.40329098940954733</v>
      </c>
      <c r="L71" s="5">
        <f t="shared" si="13"/>
        <v>0.32926170899985618</v>
      </c>
      <c r="M71" s="5">
        <f t="shared" si="13"/>
        <v>-0.49046094729129341</v>
      </c>
    </row>
    <row r="72" spans="1:13" x14ac:dyDescent="0.3">
      <c r="A72" s="1" t="s">
        <v>27</v>
      </c>
      <c r="B72" s="4"/>
      <c r="C72" s="5">
        <f t="shared" si="14"/>
        <v>-0.32369915201119803</v>
      </c>
      <c r="D72" s="5">
        <f t="shared" si="5"/>
        <v>0.19592184665987533</v>
      </c>
      <c r="E72" s="5">
        <f t="shared" si="6"/>
        <v>0.10202643086636431</v>
      </c>
      <c r="F72" s="5">
        <f t="shared" si="7"/>
        <v>0.12423275637496234</v>
      </c>
      <c r="G72" s="5">
        <f t="shared" si="8"/>
        <v>-0.22650516487897188</v>
      </c>
      <c r="H72" s="5">
        <f t="shared" si="9"/>
        <v>5.7236235551895831E-2</v>
      </c>
      <c r="I72" s="5">
        <f t="shared" si="10"/>
        <v>0.17682058125938904</v>
      </c>
      <c r="J72" s="5">
        <f t="shared" si="11"/>
        <v>-0.17607947278988378</v>
      </c>
      <c r="K72" s="5">
        <f t="shared" si="12"/>
        <v>-0.10328981612354071</v>
      </c>
      <c r="L72" s="5">
        <f t="shared" si="13"/>
        <v>-0.1712161329259182</v>
      </c>
      <c r="M72" s="5">
        <f t="shared" si="13"/>
        <v>2.2452842406567086E-2</v>
      </c>
    </row>
    <row r="73" spans="1:13" x14ac:dyDescent="0.3">
      <c r="A73" s="1" t="s">
        <v>28</v>
      </c>
      <c r="B73" s="4"/>
      <c r="C73" s="5">
        <f t="shared" si="14"/>
        <v>-3.2876124952522234E-2</v>
      </c>
      <c r="D73" s="5">
        <f t="shared" si="5"/>
        <v>7.2698322307196195E-2</v>
      </c>
      <c r="E73" s="5">
        <f t="shared" si="6"/>
        <v>1.429586838724628E-2</v>
      </c>
      <c r="F73" s="5">
        <f t="shared" si="7"/>
        <v>-0.20235721005107676</v>
      </c>
      <c r="G73" s="5">
        <f t="shared" si="8"/>
        <v>-6.2147038397651677E-2</v>
      </c>
      <c r="H73" s="5">
        <f t="shared" si="9"/>
        <v>-8.809188134406154E-2</v>
      </c>
      <c r="I73" s="5">
        <f t="shared" si="10"/>
        <v>0.14624830456276428</v>
      </c>
      <c r="J73" s="5">
        <f t="shared" si="11"/>
        <v>-0.24488749823756162</v>
      </c>
      <c r="K73" s="5">
        <f t="shared" si="12"/>
        <v>0.3298084626698381</v>
      </c>
      <c r="L73" s="5">
        <f t="shared" si="13"/>
        <v>-0.11229006829253951</v>
      </c>
      <c r="M73" s="5">
        <f t="shared" si="13"/>
        <v>-0.19726567215379442</v>
      </c>
    </row>
    <row r="74" spans="1:13" x14ac:dyDescent="0.3">
      <c r="A74" s="1" t="s">
        <v>29</v>
      </c>
      <c r="B74" s="4"/>
      <c r="C74" s="5">
        <f t="shared" si="14"/>
        <v>0.3039239731579142</v>
      </c>
      <c r="D74" s="5">
        <f t="shared" si="5"/>
        <v>-0.68096314621431042</v>
      </c>
      <c r="E74" s="5">
        <f t="shared" si="6"/>
        <v>5.1210263438844752</v>
      </c>
      <c r="F74" s="5">
        <f t="shared" si="7"/>
        <v>-0.74972299596183656</v>
      </c>
      <c r="G74" s="5">
        <f t="shared" si="8"/>
        <v>4.5826065907285107E-2</v>
      </c>
      <c r="H74" s="5">
        <f t="shared" si="9"/>
        <v>1.0278083216474911</v>
      </c>
      <c r="I74" s="5">
        <f t="shared" si="10"/>
        <v>-0.31465302457330557</v>
      </c>
      <c r="J74" s="5">
        <f t="shared" si="11"/>
        <v>-4.0984666010140947E-3</v>
      </c>
      <c r="K74" s="5">
        <f t="shared" si="12"/>
        <v>-0.67810687185313401</v>
      </c>
      <c r="L74" s="5">
        <f t="shared" si="13"/>
        <v>-0.68587996623536918</v>
      </c>
      <c r="M74" s="5">
        <f t="shared" si="13"/>
        <v>0.10512636880569604</v>
      </c>
    </row>
    <row r="75" spans="1:13" x14ac:dyDescent="0.3">
      <c r="A75" s="1" t="s">
        <v>30</v>
      </c>
      <c r="B75" s="4"/>
      <c r="C75" s="5">
        <f t="shared" si="14"/>
        <v>0.16505940816192233</v>
      </c>
      <c r="D75" s="5">
        <f t="shared" si="5"/>
        <v>-0.64183801610846425</v>
      </c>
      <c r="E75" s="5">
        <f t="shared" si="6"/>
        <v>1.3308001966779215</v>
      </c>
      <c r="F75" s="5">
        <f t="shared" si="7"/>
        <v>0.4388769723492616</v>
      </c>
      <c r="G75" s="5">
        <f t="shared" si="8"/>
        <v>-0.7304863403715296</v>
      </c>
      <c r="H75" s="5">
        <f t="shared" si="9"/>
        <v>2.0665024608908333</v>
      </c>
      <c r="I75" s="5">
        <f t="shared" si="10"/>
        <v>-4.3400456013622968E-2</v>
      </c>
      <c r="J75" s="5">
        <f t="shared" si="11"/>
        <v>0.34407147107056479</v>
      </c>
      <c r="K75" s="5">
        <f t="shared" si="12"/>
        <v>-0.38204081185544281</v>
      </c>
      <c r="L75" s="5">
        <f t="shared" si="13"/>
        <v>0.54104285676282915</v>
      </c>
      <c r="M75" s="5">
        <f t="shared" si="13"/>
        <v>-0.40191355984663002</v>
      </c>
    </row>
    <row r="76" spans="1:13" x14ac:dyDescent="0.3">
      <c r="A76" s="1" t="s">
        <v>31</v>
      </c>
      <c r="B76" s="4"/>
      <c r="C76" s="5">
        <f t="shared" si="14"/>
        <v>6.8349756395140293E-2</v>
      </c>
      <c r="D76" s="5">
        <f t="shared" si="5"/>
        <v>0.41052661311029826</v>
      </c>
      <c r="E76" s="5">
        <f t="shared" si="6"/>
        <v>9.5734575893835272E-2</v>
      </c>
      <c r="F76" s="5">
        <f t="shared" si="7"/>
        <v>-0.1973162103707099</v>
      </c>
      <c r="G76" s="5">
        <f t="shared" si="8"/>
        <v>-0.35245761242826101</v>
      </c>
      <c r="H76" s="5">
        <f t="shared" si="9"/>
        <v>0.37830955630880614</v>
      </c>
      <c r="I76" s="5">
        <f t="shared" si="10"/>
        <v>-0.34396388276522538</v>
      </c>
      <c r="J76" s="5">
        <f t="shared" si="11"/>
        <v>-0.52834292163543473</v>
      </c>
      <c r="K76" s="5">
        <f t="shared" si="12"/>
        <v>0.1619292215458159</v>
      </c>
      <c r="L76" s="5">
        <f t="shared" si="13"/>
        <v>0.17195247357935961</v>
      </c>
      <c r="M76" s="5">
        <f t="shared" si="13"/>
        <v>1.0518585419024253</v>
      </c>
    </row>
    <row r="77" spans="1:13" ht="15" thickBot="1" x14ac:dyDescent="0.35">
      <c r="A77" s="1" t="s">
        <v>32</v>
      </c>
      <c r="B77" s="4"/>
      <c r="C77" s="5">
        <f t="shared" si="14"/>
        <v>-0.4592741935980087</v>
      </c>
      <c r="D77" s="5">
        <f t="shared" si="5"/>
        <v>0.7731388538784405</v>
      </c>
      <c r="E77" s="5">
        <f t="shared" si="6"/>
        <v>-0.40582897801608053</v>
      </c>
      <c r="F77" s="5">
        <f t="shared" si="7"/>
        <v>-9.3612387825739107E-2</v>
      </c>
      <c r="G77" s="5">
        <f t="shared" si="8"/>
        <v>0.50682252078135037</v>
      </c>
      <c r="H77" s="5">
        <f t="shared" si="9"/>
        <v>0.23833555935789841</v>
      </c>
      <c r="I77" s="5">
        <f t="shared" si="10"/>
        <v>-0.24689337324848071</v>
      </c>
      <c r="J77" s="5">
        <f t="shared" si="11"/>
        <v>-0.15998352865197252</v>
      </c>
      <c r="K77" s="5">
        <f t="shared" si="12"/>
        <v>0.20199420780823485</v>
      </c>
      <c r="L77" s="5">
        <f t="shared" si="13"/>
        <v>-0.331995895166595</v>
      </c>
      <c r="M77" s="5">
        <f t="shared" si="13"/>
        <v>-0.1449239369305132</v>
      </c>
    </row>
    <row r="78" spans="1:13" ht="15" thickBot="1" x14ac:dyDescent="0.35">
      <c r="A78" s="11" t="s">
        <v>48</v>
      </c>
      <c r="B78" s="12"/>
      <c r="C78" s="12">
        <f t="shared" ref="C78" si="15">C40/B40-1</f>
        <v>-0.1548475534780025</v>
      </c>
      <c r="D78" s="12">
        <f t="shared" ref="D78" si="16">D40/C40-1</f>
        <v>2.3810456086871712E-2</v>
      </c>
      <c r="E78" s="12">
        <f t="shared" ref="E78" si="17">E40/D40-1</f>
        <v>-2.2801967208119001E-2</v>
      </c>
      <c r="F78" s="12">
        <f t="shared" ref="F78" si="18">F40/E40-1</f>
        <v>0.13504362949677762</v>
      </c>
      <c r="G78" s="12">
        <f t="shared" ref="G78" si="19">G40/F40-1</f>
        <v>-0.22854593385387312</v>
      </c>
      <c r="H78" s="12">
        <f t="shared" ref="H78:M78" si="20">H40/G40-1</f>
        <v>0.34585999453341332</v>
      </c>
      <c r="I78" s="12">
        <f t="shared" si="20"/>
        <v>-0.14455796085970318</v>
      </c>
      <c r="J78" s="12">
        <f t="shared" si="20"/>
        <v>5.4278903639559672E-4</v>
      </c>
      <c r="K78" s="12">
        <f t="shared" si="20"/>
        <v>0.13929166049440722</v>
      </c>
      <c r="L78" s="12">
        <f t="shared" si="20"/>
        <v>-0.24348416668342521</v>
      </c>
      <c r="M78" s="12">
        <f t="shared" si="20"/>
        <v>0.2398798174200325</v>
      </c>
    </row>
  </sheetData>
  <mergeCells count="6">
    <mergeCell ref="G1:I1"/>
    <mergeCell ref="G2:I2"/>
    <mergeCell ref="B4:M4"/>
    <mergeCell ref="B5:M5"/>
    <mergeCell ref="A43:M43"/>
    <mergeCell ref="A41:M4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EXPO TONS</vt:lpstr>
      <vt:lpstr>'EXPO TONS'!Área_de_impresión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2020-01-08T18:36:45Z</dcterms:modified>
</cp:coreProperties>
</file>