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DROPBOX\Dropbox (Secretaria)\DROP INTER\CAMPORT\DATOS CARGA ADUANA\2020\DICIEMBRE\EXPO\"/>
    </mc:Choice>
  </mc:AlternateContent>
  <xr:revisionPtr revIDLastSave="0" documentId="13_ncr:1_{5D64D861-6468-48E2-832F-504616562DC6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EXPO FOB" sheetId="1" r:id="rId1"/>
  </sheets>
  <definedNames>
    <definedName name="_xlnm.Print_Area" localSheetId="0">'EXPO FOB'!$1:$3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6" i="1" l="1"/>
  <c r="D46" i="1"/>
  <c r="E46" i="1"/>
  <c r="F46" i="1"/>
  <c r="G46" i="1"/>
  <c r="H46" i="1"/>
  <c r="I46" i="1"/>
  <c r="J46" i="1"/>
  <c r="K46" i="1"/>
  <c r="L46" i="1"/>
  <c r="M46" i="1"/>
  <c r="C47" i="1"/>
  <c r="D47" i="1"/>
  <c r="E47" i="1"/>
  <c r="F47" i="1"/>
  <c r="G47" i="1"/>
  <c r="H47" i="1"/>
  <c r="I47" i="1"/>
  <c r="J47" i="1"/>
  <c r="K47" i="1"/>
  <c r="L47" i="1"/>
  <c r="M47" i="1"/>
  <c r="C48" i="1"/>
  <c r="D48" i="1"/>
  <c r="E48" i="1"/>
  <c r="F48" i="1"/>
  <c r="G48" i="1"/>
  <c r="H48" i="1"/>
  <c r="I48" i="1"/>
  <c r="J48" i="1"/>
  <c r="K48" i="1"/>
  <c r="L48" i="1"/>
  <c r="M48" i="1"/>
  <c r="C49" i="1"/>
  <c r="D49" i="1"/>
  <c r="E49" i="1"/>
  <c r="F49" i="1"/>
  <c r="G49" i="1"/>
  <c r="H49" i="1"/>
  <c r="I49" i="1"/>
  <c r="J49" i="1"/>
  <c r="K49" i="1"/>
  <c r="L49" i="1"/>
  <c r="M49" i="1"/>
  <c r="C50" i="1"/>
  <c r="D50" i="1"/>
  <c r="E50" i="1"/>
  <c r="F50" i="1"/>
  <c r="G50" i="1"/>
  <c r="H50" i="1"/>
  <c r="I50" i="1"/>
  <c r="J50" i="1"/>
  <c r="K50" i="1"/>
  <c r="L50" i="1"/>
  <c r="M50" i="1"/>
  <c r="C51" i="1"/>
  <c r="D51" i="1"/>
  <c r="E51" i="1"/>
  <c r="F51" i="1"/>
  <c r="G51" i="1"/>
  <c r="H51" i="1"/>
  <c r="I51" i="1"/>
  <c r="J51" i="1"/>
  <c r="K51" i="1"/>
  <c r="L51" i="1"/>
  <c r="M51" i="1"/>
  <c r="C52" i="1"/>
  <c r="D52" i="1"/>
  <c r="E52" i="1"/>
  <c r="F52" i="1"/>
  <c r="G52" i="1"/>
  <c r="H52" i="1"/>
  <c r="I52" i="1"/>
  <c r="J52" i="1"/>
  <c r="K52" i="1"/>
  <c r="L52" i="1"/>
  <c r="M52" i="1"/>
  <c r="C53" i="1"/>
  <c r="D53" i="1"/>
  <c r="E53" i="1"/>
  <c r="F53" i="1"/>
  <c r="G53" i="1"/>
  <c r="H53" i="1"/>
  <c r="I53" i="1"/>
  <c r="J53" i="1"/>
  <c r="K53" i="1"/>
  <c r="L53" i="1"/>
  <c r="M53" i="1"/>
  <c r="C54" i="1"/>
  <c r="D54" i="1"/>
  <c r="E54" i="1"/>
  <c r="F54" i="1"/>
  <c r="G54" i="1"/>
  <c r="H54" i="1"/>
  <c r="I54" i="1"/>
  <c r="J54" i="1"/>
  <c r="K54" i="1"/>
  <c r="L54" i="1"/>
  <c r="M54" i="1"/>
  <c r="C55" i="1"/>
  <c r="D55" i="1"/>
  <c r="E55" i="1"/>
  <c r="F55" i="1"/>
  <c r="G55" i="1"/>
  <c r="H55" i="1"/>
  <c r="I55" i="1"/>
  <c r="J55" i="1"/>
  <c r="K55" i="1"/>
  <c r="L55" i="1"/>
  <c r="M55" i="1"/>
  <c r="C56" i="1"/>
  <c r="D56" i="1"/>
  <c r="E56" i="1"/>
  <c r="F56" i="1"/>
  <c r="G56" i="1"/>
  <c r="H56" i="1"/>
  <c r="I56" i="1"/>
  <c r="J56" i="1"/>
  <c r="K56" i="1"/>
  <c r="L56" i="1"/>
  <c r="M56" i="1"/>
  <c r="C57" i="1"/>
  <c r="D57" i="1"/>
  <c r="E57" i="1"/>
  <c r="F57" i="1"/>
  <c r="G57" i="1"/>
  <c r="H57" i="1"/>
  <c r="I57" i="1"/>
  <c r="J57" i="1"/>
  <c r="K57" i="1"/>
  <c r="L57" i="1"/>
  <c r="M57" i="1"/>
  <c r="C58" i="1"/>
  <c r="D58" i="1"/>
  <c r="E58" i="1"/>
  <c r="F58" i="1"/>
  <c r="G58" i="1"/>
  <c r="H58" i="1"/>
  <c r="I58" i="1"/>
  <c r="J58" i="1"/>
  <c r="K58" i="1"/>
  <c r="L58" i="1"/>
  <c r="M58" i="1"/>
  <c r="C59" i="1"/>
  <c r="D59" i="1"/>
  <c r="E59" i="1"/>
  <c r="F59" i="1"/>
  <c r="G59" i="1"/>
  <c r="H59" i="1"/>
  <c r="I59" i="1"/>
  <c r="J59" i="1"/>
  <c r="K59" i="1"/>
  <c r="L59" i="1"/>
  <c r="M59" i="1"/>
  <c r="C60" i="1"/>
  <c r="D60" i="1"/>
  <c r="E60" i="1"/>
  <c r="F60" i="1"/>
  <c r="G60" i="1"/>
  <c r="H60" i="1"/>
  <c r="I60" i="1"/>
  <c r="J60" i="1"/>
  <c r="K60" i="1"/>
  <c r="L60" i="1"/>
  <c r="M60" i="1"/>
  <c r="C61" i="1"/>
  <c r="D61" i="1"/>
  <c r="E61" i="1"/>
  <c r="F61" i="1"/>
  <c r="G61" i="1"/>
  <c r="H61" i="1"/>
  <c r="I61" i="1"/>
  <c r="J61" i="1"/>
  <c r="K61" i="1"/>
  <c r="L61" i="1"/>
  <c r="M61" i="1"/>
  <c r="C62" i="1"/>
  <c r="D62" i="1"/>
  <c r="E62" i="1"/>
  <c r="F62" i="1"/>
  <c r="G62" i="1"/>
  <c r="H62" i="1"/>
  <c r="I62" i="1"/>
  <c r="J62" i="1"/>
  <c r="K62" i="1"/>
  <c r="L62" i="1"/>
  <c r="M62" i="1"/>
  <c r="C63" i="1"/>
  <c r="D63" i="1"/>
  <c r="E63" i="1"/>
  <c r="F63" i="1"/>
  <c r="G63" i="1"/>
  <c r="H63" i="1"/>
  <c r="I63" i="1"/>
  <c r="J63" i="1"/>
  <c r="K63" i="1"/>
  <c r="L63" i="1"/>
  <c r="M63" i="1"/>
  <c r="C64" i="1"/>
  <c r="D64" i="1"/>
  <c r="E64" i="1"/>
  <c r="F64" i="1"/>
  <c r="G64" i="1"/>
  <c r="H64" i="1"/>
  <c r="I64" i="1"/>
  <c r="J64" i="1"/>
  <c r="K64" i="1"/>
  <c r="L64" i="1"/>
  <c r="M64" i="1"/>
  <c r="C65" i="1"/>
  <c r="D65" i="1"/>
  <c r="E65" i="1"/>
  <c r="F65" i="1"/>
  <c r="G65" i="1"/>
  <c r="H65" i="1"/>
  <c r="I65" i="1"/>
  <c r="J65" i="1"/>
  <c r="K65" i="1"/>
  <c r="L65" i="1"/>
  <c r="M65" i="1"/>
  <c r="C66" i="1"/>
  <c r="D66" i="1"/>
  <c r="E66" i="1"/>
  <c r="F66" i="1"/>
  <c r="G66" i="1"/>
  <c r="H66" i="1"/>
  <c r="I66" i="1"/>
  <c r="J66" i="1"/>
  <c r="K66" i="1"/>
  <c r="L66" i="1"/>
  <c r="M66" i="1"/>
  <c r="C67" i="1"/>
  <c r="D67" i="1"/>
  <c r="E67" i="1"/>
  <c r="F67" i="1"/>
  <c r="G67" i="1"/>
  <c r="H67" i="1"/>
  <c r="I67" i="1"/>
  <c r="J67" i="1"/>
  <c r="K67" i="1"/>
  <c r="L67" i="1"/>
  <c r="M67" i="1"/>
  <c r="C68" i="1"/>
  <c r="D68" i="1"/>
  <c r="E68" i="1"/>
  <c r="F68" i="1"/>
  <c r="G68" i="1"/>
  <c r="H68" i="1"/>
  <c r="I68" i="1"/>
  <c r="J68" i="1"/>
  <c r="K68" i="1"/>
  <c r="L68" i="1"/>
  <c r="M68" i="1"/>
  <c r="C69" i="1"/>
  <c r="D69" i="1"/>
  <c r="E69" i="1"/>
  <c r="F69" i="1"/>
  <c r="G69" i="1"/>
  <c r="H69" i="1"/>
  <c r="I69" i="1"/>
  <c r="J69" i="1"/>
  <c r="K69" i="1"/>
  <c r="L69" i="1"/>
  <c r="M69" i="1"/>
  <c r="C70" i="1"/>
  <c r="D70" i="1"/>
  <c r="E70" i="1"/>
  <c r="F70" i="1"/>
  <c r="G70" i="1"/>
  <c r="H70" i="1"/>
  <c r="I70" i="1"/>
  <c r="J70" i="1"/>
  <c r="K70" i="1"/>
  <c r="L70" i="1"/>
  <c r="M70" i="1"/>
  <c r="C71" i="1"/>
  <c r="D71" i="1"/>
  <c r="E71" i="1"/>
  <c r="F71" i="1"/>
  <c r="G71" i="1"/>
  <c r="H71" i="1"/>
  <c r="I71" i="1"/>
  <c r="J71" i="1"/>
  <c r="K71" i="1"/>
  <c r="L71" i="1"/>
  <c r="M71" i="1"/>
  <c r="C72" i="1"/>
  <c r="D72" i="1"/>
  <c r="E72" i="1"/>
  <c r="F72" i="1"/>
  <c r="G72" i="1"/>
  <c r="H72" i="1"/>
  <c r="I72" i="1"/>
  <c r="J72" i="1"/>
  <c r="K72" i="1"/>
  <c r="L72" i="1"/>
  <c r="M72" i="1"/>
  <c r="C73" i="1"/>
  <c r="D73" i="1"/>
  <c r="E73" i="1"/>
  <c r="F73" i="1"/>
  <c r="G73" i="1"/>
  <c r="H73" i="1"/>
  <c r="I73" i="1"/>
  <c r="J73" i="1"/>
  <c r="K73" i="1"/>
  <c r="L73" i="1"/>
  <c r="M73" i="1"/>
  <c r="C74" i="1"/>
  <c r="D74" i="1"/>
  <c r="E74" i="1"/>
  <c r="F74" i="1"/>
  <c r="G74" i="1"/>
  <c r="H74" i="1"/>
  <c r="I74" i="1"/>
  <c r="J74" i="1"/>
  <c r="K74" i="1"/>
  <c r="L74" i="1"/>
  <c r="M74" i="1"/>
  <c r="C75" i="1"/>
  <c r="D75" i="1"/>
  <c r="E75" i="1"/>
  <c r="F75" i="1"/>
  <c r="G75" i="1"/>
  <c r="H75" i="1"/>
  <c r="I75" i="1"/>
  <c r="J75" i="1"/>
  <c r="K75" i="1"/>
  <c r="L75" i="1"/>
  <c r="M75" i="1"/>
  <c r="D44" i="1"/>
  <c r="E44" i="1"/>
  <c r="F44" i="1"/>
  <c r="G44" i="1"/>
  <c r="H44" i="1"/>
  <c r="I44" i="1"/>
  <c r="J44" i="1"/>
  <c r="K44" i="1"/>
  <c r="L44" i="1"/>
  <c r="M44" i="1"/>
  <c r="D45" i="1" l="1"/>
  <c r="E45" i="1"/>
  <c r="F45" i="1"/>
  <c r="G45" i="1"/>
  <c r="H45" i="1"/>
  <c r="I45" i="1"/>
  <c r="J45" i="1"/>
  <c r="K45" i="1"/>
  <c r="L45" i="1"/>
  <c r="M45" i="1"/>
  <c r="C45" i="1"/>
  <c r="L39" i="1"/>
  <c r="M39" i="1"/>
  <c r="N39" i="1"/>
  <c r="M76" i="1" l="1"/>
  <c r="K39" i="1"/>
  <c r="L76" i="1" s="1"/>
  <c r="J39" i="1" l="1"/>
  <c r="K76" i="1" s="1"/>
  <c r="I39" i="1" l="1"/>
  <c r="J76" i="1" s="1"/>
  <c r="H39" i="1"/>
  <c r="C39" i="1"/>
  <c r="D39" i="1"/>
  <c r="E39" i="1"/>
  <c r="F39" i="1"/>
  <c r="G39" i="1"/>
  <c r="B39" i="1"/>
  <c r="C44" i="1"/>
  <c r="H76" i="1" l="1"/>
  <c r="I76" i="1"/>
  <c r="C76" i="1"/>
  <c r="G76" i="1"/>
  <c r="D76" i="1"/>
  <c r="F76" i="1"/>
  <c r="E76" i="1"/>
</calcChain>
</file>

<file path=xl/sharedStrings.xml><?xml version="1.0" encoding="utf-8"?>
<sst xmlns="http://schemas.openxmlformats.org/spreadsheetml/2006/main" count="100" uniqueCount="54">
  <si>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</si>
  <si>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</si>
  <si>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</si>
  <si>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</si>
  <si>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</si>
  <si>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</si>
  <si>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</si>
  <si>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</si>
  <si>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</si>
  <si>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</si>
  <si>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</si>
  <si>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</si>
  <si>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</si>
  <si>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</si>
  <si>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</si>
  <si>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</si>
  <si>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</si>
  <si>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</si>
  <si>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</si>
  <si>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</si>
  <si>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</si>
  <si>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</si>
  <si>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</si>
  <si>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</si>
  <si>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</si>
  <si>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</si>
  <si>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</si>
  <si>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</si>
  <si>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</si>
  <si>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</si>
  <si>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</si>
  <si>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</si>
  <si>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</si>
  <si>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Lugar de Salida (Puerto)</t>
  </si>
  <si>
    <t>EXPORTACIONES POR LUGAR DE SALIDA</t>
  </si>
  <si>
    <t>Variaciones respecto al mes anterior</t>
  </si>
  <si>
    <t>Monto FOB en dólares</t>
  </si>
  <si>
    <r>
      <rPr>
        <b/>
        <sz val="8"/>
        <color theme="1"/>
        <rFont val="Arial"/>
        <family val="2"/>
      </rPr>
      <t>Fuente</t>
    </r>
    <r>
      <rPr>
        <sz val="8"/>
        <color theme="1"/>
        <rFont val="Arial"/>
        <family val="2"/>
      </rPr>
      <t>: Elaboración propia a base de información de Aduana. (Declaraciones de Salida DUS; exportaciones a título definitivo ajustadas con sus documentos modificatorios)</t>
    </r>
  </si>
  <si>
    <t>Contacto: info@camport.cl</t>
  </si>
  <si>
    <t>TOTAL GENERAL</t>
  </si>
  <si>
    <t>Enero - 2020</t>
  </si>
  <si>
    <t>Febrero - 2020</t>
  </si>
  <si>
    <t>Marzo - 2020</t>
  </si>
  <si>
    <t>Abril - 2020</t>
  </si>
  <si>
    <t>Mayo - 2020</t>
  </si>
  <si>
    <t>Junio - 2020</t>
  </si>
  <si>
    <t>Julio - 2020</t>
  </si>
  <si>
    <t>Agosto - 2020</t>
  </si>
  <si>
    <t>Septiembre - 2020</t>
  </si>
  <si>
    <t>Octubre - 2020</t>
  </si>
  <si>
    <t>Noviembre - 2020</t>
  </si>
  <si>
    <t>Diciembre - 2020</t>
  </si>
  <si>
    <t>Ene - Dic 2020</t>
  </si>
  <si>
    <t>Fecha última actualización: 02/02/2021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</si>
</sst>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3" xfId="0" applyBorder="1" applyAlignment="1">
      <alignment horizontal="left"/>
    </xf>
    <xf numFmtId="164" fontId="0" fillId="0" borderId="2" xfId="0" applyNumberFormat="1" applyBorder="1"/>
    <xf numFmtId="164" fontId="0" fillId="0" borderId="3" xfId="0" applyNumberFormat="1" applyBorder="1"/>
    <xf numFmtId="0" fontId="0" fillId="0" borderId="3" xfId="0" applyFill="1" applyBorder="1" applyAlignment="1">
      <alignment horizontal="left"/>
    </xf>
    <xf numFmtId="0" fontId="0" fillId="2" borderId="0" xfId="0" applyFill="1"/>
    <xf numFmtId="0" fontId="0" fillId="2" borderId="0" xfId="0" applyFill="1" applyAlignment="1"/>
    <xf numFmtId="0" fontId="3" fillId="3" borderId="1" xfId="0" applyFont="1" applyFill="1" applyBorder="1" applyAlignment="1"/>
    <xf numFmtId="3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/>
    <xf numFmtId="0" fontId="3" fillId="4" borderId="1" xfId="0" applyFont="1" applyFill="1" applyBorder="1" applyAlignment="1">
      <alignment horizontal="left"/>
    </xf>
    <xf numFmtId="3" fontId="3" fillId="4" borderId="1" xfId="0" applyNumberFormat="1" applyFont="1" applyFill="1" applyBorder="1" applyAlignment="1">
      <alignment horizontal="right"/>
    </xf>
    <xf numFmtId="0" fontId="3" fillId="3" borderId="10" xfId="0" applyFont="1" applyFill="1" applyBorder="1" applyAlignment="1">
      <alignment horizontal="left"/>
    </xf>
    <xf numFmtId="0" fontId="3" fillId="3" borderId="1" xfId="0" quotePrefix="1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49" fontId="3" fillId="3" borderId="1" xfId="0" quotePrefix="1" applyNumberFormat="1" applyFont="1" applyFill="1" applyBorder="1" applyAlignment="1">
      <alignment horizontal="center"/>
    </xf>
    <xf numFmtId="3" fontId="0" fillId="0" borderId="3" xfId="0" applyNumberFormat="1" applyBorder="1"/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1508760</xdr:colOff>
      <xdr:row>2</xdr:row>
      <xdr:rowOff>178372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508760" cy="5212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"/>
  <sheetViews>
    <sheetView tabSelected="1" zoomScaleNormal="100" workbookViewId="0">
      <selection activeCell="A40" sqref="A40:N40"/>
    </sheetView>
  </sheetViews>
  <sheetFormatPr baseColWidth="10" defaultRowHeight="14.4" x14ac:dyDescent="0.3"/>
  <cols>
    <col min="1" max="1" width="26" bestFit="1" customWidth="1"/>
    <col min="2" max="2" width="12.6640625" bestFit="1" customWidth="1"/>
    <col min="3" max="3" width="13" bestFit="1" customWidth="1"/>
    <col min="4" max="9" width="12.66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3.6640625" bestFit="1" customWidth="1"/>
  </cols>
  <sheetData>
    <row r="1" spans="1:14" s="5" customFormat="1" x14ac:dyDescent="0.3">
      <c r="F1" s="6"/>
      <c r="G1" s="22" t="s">
        <v>53</v>
      </c>
      <c r="H1" s="22"/>
      <c r="I1" s="22"/>
      <c r="K1" s="6"/>
      <c r="L1" s="6"/>
      <c r="M1" s="6"/>
    </row>
    <row r="2" spans="1:14" s="5" customFormat="1" x14ac:dyDescent="0.3">
      <c r="F2" s="6"/>
      <c r="G2" s="22" t="s">
        <v>38</v>
      </c>
      <c r="H2" s="22"/>
      <c r="I2" s="22"/>
      <c r="K2" s="6"/>
      <c r="L2" s="6"/>
      <c r="M2" s="6"/>
    </row>
    <row r="3" spans="1:14" s="5" customFormat="1" ht="15" thickBot="1" x14ac:dyDescent="0.35"/>
    <row r="4" spans="1:14" ht="15" thickBot="1" x14ac:dyDescent="0.35">
      <c r="A4" s="11"/>
      <c r="B4" s="19" t="s">
        <v>34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1"/>
    </row>
    <row r="5" spans="1:14" ht="15" thickBot="1" x14ac:dyDescent="0.35">
      <c r="A5" s="7" t="s">
        <v>36</v>
      </c>
      <c r="B5" s="19" t="s">
        <v>32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1"/>
    </row>
    <row r="6" spans="1:14" ht="15" thickBot="1" x14ac:dyDescent="0.35">
      <c r="A6" s="10" t="s">
        <v>33</v>
      </c>
      <c r="B6" s="16" t="s">
        <v>40</v>
      </c>
      <c r="C6" s="17" t="s">
        <v>41</v>
      </c>
      <c r="D6" s="17" t="s">
        <v>42</v>
      </c>
      <c r="E6" s="15" t="s">
        <v>43</v>
      </c>
      <c r="F6" s="15" t="s">
        <v>44</v>
      </c>
      <c r="G6" s="15" t="s">
        <v>45</v>
      </c>
      <c r="H6" s="15" t="s">
        <v>46</v>
      </c>
      <c r="I6" s="15" t="s">
        <v>47</v>
      </c>
      <c r="J6" s="15" t="s">
        <v>48</v>
      </c>
      <c r="K6" s="16" t="s">
        <v>49</v>
      </c>
      <c r="L6" s="16" t="s">
        <v>50</v>
      </c>
      <c r="M6" s="16" t="s">
        <v>51</v>
      </c>
      <c r="N6" s="16" t="s">
        <v>52</v>
      </c>
    </row>
    <row r="7" spans="1:14" x14ac:dyDescent="0.3">
      <c r="A7" s="1" t="s">
        <v>0</v>
      </c>
      <c r="B7" s="18">
        <v>655310358.0200001</v>
      </c>
      <c r="C7" s="18">
        <v>273343078.71999997</v>
      </c>
      <c r="D7" s="18">
        <v>608822182.08000004</v>
      </c>
      <c r="E7" s="18">
        <v>389421322.44999993</v>
      </c>
      <c r="F7" s="18">
        <v>325539991.98000002</v>
      </c>
      <c r="G7" s="18">
        <v>386302280.21000004</v>
      </c>
      <c r="H7" s="18">
        <v>116446655.77</v>
      </c>
      <c r="I7" s="18">
        <v>264612563.30000001</v>
      </c>
      <c r="J7" s="18">
        <v>222658378.08999997</v>
      </c>
      <c r="K7" s="18">
        <v>22805217.560000002</v>
      </c>
      <c r="L7" s="18">
        <v>324448837.41000003</v>
      </c>
      <c r="M7" s="18">
        <v>430508262.01999998</v>
      </c>
      <c r="N7" s="18">
        <v>4020219127.6100001</v>
      </c>
    </row>
    <row r="8" spans="1:14" x14ac:dyDescent="0.3">
      <c r="A8" s="1" t="s">
        <v>1</v>
      </c>
      <c r="B8" s="18">
        <v>19428708.159999996</v>
      </c>
      <c r="C8" s="18">
        <v>13933287.16</v>
      </c>
      <c r="D8" s="18">
        <v>20246528.960000005</v>
      </c>
      <c r="E8" s="18">
        <v>18810040.640000001</v>
      </c>
      <c r="F8" s="18">
        <v>18827862.629999999</v>
      </c>
      <c r="G8" s="18">
        <v>19572005.670000002</v>
      </c>
      <c r="H8" s="18">
        <v>27785603.840000007</v>
      </c>
      <c r="I8" s="18">
        <v>22038549.010000002</v>
      </c>
      <c r="J8" s="18">
        <v>17187715.539999999</v>
      </c>
      <c r="K8" s="18">
        <v>23017136.469999999</v>
      </c>
      <c r="L8" s="18">
        <v>23384117.600000001</v>
      </c>
      <c r="M8" s="18">
        <v>17787203.210000001</v>
      </c>
      <c r="N8" s="18">
        <v>242018758.88999999</v>
      </c>
    </row>
    <row r="9" spans="1:14" x14ac:dyDescent="0.3">
      <c r="A9" s="1" t="s">
        <v>2</v>
      </c>
      <c r="B9" s="18">
        <v>42939155.140000001</v>
      </c>
      <c r="C9" s="18">
        <v>31234440.740000002</v>
      </c>
      <c r="D9" s="18">
        <v>28870593.890000001</v>
      </c>
      <c r="E9" s="18">
        <v>28184278.219999999</v>
      </c>
      <c r="F9" s="18">
        <v>31249001.739999998</v>
      </c>
      <c r="G9" s="18">
        <v>7343486.4100000001</v>
      </c>
      <c r="H9" s="18">
        <v>27842341.400000002</v>
      </c>
      <c r="I9" s="18">
        <v>7536505.4400000004</v>
      </c>
      <c r="J9" s="18">
        <v>17552406.390000001</v>
      </c>
      <c r="K9" s="18">
        <v>26026987.850000001</v>
      </c>
      <c r="L9" s="18">
        <v>17437794.390000001</v>
      </c>
      <c r="M9" s="18">
        <v>15771592.4</v>
      </c>
      <c r="N9" s="18">
        <v>281988584.00999999</v>
      </c>
    </row>
    <row r="10" spans="1:14" x14ac:dyDescent="0.3">
      <c r="A10" s="1" t="s">
        <v>3</v>
      </c>
      <c r="B10" s="18">
        <v>9179267.7599999998</v>
      </c>
      <c r="C10" s="18">
        <v>11056601.6</v>
      </c>
      <c r="D10" s="18">
        <v>7678366.6399999997</v>
      </c>
      <c r="E10" s="18">
        <v>4526673.1500000004</v>
      </c>
      <c r="F10" s="18">
        <v>8238355.0399999991</v>
      </c>
      <c r="G10" s="18">
        <v>11388871.73</v>
      </c>
      <c r="H10" s="18">
        <v>7006821.71</v>
      </c>
      <c r="I10" s="18">
        <v>2661750.42</v>
      </c>
      <c r="J10" s="18"/>
      <c r="K10" s="18"/>
      <c r="L10" s="18">
        <v>6610923.4100000001</v>
      </c>
      <c r="M10" s="18">
        <v>2739161.81</v>
      </c>
      <c r="N10" s="18">
        <v>71086793.270000011</v>
      </c>
    </row>
    <row r="11" spans="1:14" x14ac:dyDescent="0.3">
      <c r="A11" s="1" t="s">
        <v>4</v>
      </c>
      <c r="B11" s="18">
        <v>223456656.78</v>
      </c>
      <c r="C11" s="18">
        <v>72848871.319999993</v>
      </c>
      <c r="D11" s="18">
        <v>181536510.46000001</v>
      </c>
      <c r="E11" s="18">
        <v>219331160.75</v>
      </c>
      <c r="F11" s="18">
        <v>110249933.61</v>
      </c>
      <c r="G11" s="18">
        <v>152121576.27000001</v>
      </c>
      <c r="H11" s="18">
        <v>205712535.59</v>
      </c>
      <c r="I11" s="18">
        <v>187174401.14999998</v>
      </c>
      <c r="J11" s="18">
        <v>120529766.83000001</v>
      </c>
      <c r="K11" s="18">
        <v>120747786.98999999</v>
      </c>
      <c r="L11" s="18">
        <v>172784899.14999998</v>
      </c>
      <c r="M11" s="18">
        <v>112343164.13</v>
      </c>
      <c r="N11" s="18">
        <v>1878837263.0299997</v>
      </c>
    </row>
    <row r="12" spans="1:14" x14ac:dyDescent="0.3">
      <c r="A12" s="1" t="s">
        <v>5</v>
      </c>
      <c r="B12" s="18">
        <v>409075800.24000001</v>
      </c>
      <c r="C12" s="18">
        <v>343841182.15999997</v>
      </c>
      <c r="D12" s="18">
        <v>398808119.83000004</v>
      </c>
      <c r="E12" s="18">
        <v>615505171.20000005</v>
      </c>
      <c r="F12" s="18">
        <v>302598328.82000005</v>
      </c>
      <c r="G12" s="18">
        <v>390353558.80000001</v>
      </c>
      <c r="H12" s="18">
        <v>502642012.77000004</v>
      </c>
      <c r="I12" s="18">
        <v>574828175.88</v>
      </c>
      <c r="J12" s="18">
        <v>220646906.38999999</v>
      </c>
      <c r="K12" s="18">
        <v>639971361.31000006</v>
      </c>
      <c r="L12" s="18">
        <v>122803479</v>
      </c>
      <c r="M12" s="18">
        <v>646630827.38</v>
      </c>
      <c r="N12" s="18">
        <v>5167704923.7800007</v>
      </c>
    </row>
    <row r="13" spans="1:14" x14ac:dyDescent="0.3">
      <c r="A13" s="1" t="s">
        <v>6</v>
      </c>
      <c r="B13" s="18"/>
      <c r="C13" s="18">
        <v>450000</v>
      </c>
      <c r="D13" s="18"/>
      <c r="E13" s="18"/>
      <c r="F13" s="18"/>
      <c r="G13" s="18">
        <v>3358040.43</v>
      </c>
      <c r="H13" s="18">
        <v>4330620</v>
      </c>
      <c r="I13" s="18">
        <v>51748.28</v>
      </c>
      <c r="J13" s="18">
        <v>5410334</v>
      </c>
      <c r="K13" s="18"/>
      <c r="L13" s="18">
        <v>7661762</v>
      </c>
      <c r="M13" s="18"/>
      <c r="N13" s="18">
        <v>21262504.710000001</v>
      </c>
    </row>
    <row r="14" spans="1:14" x14ac:dyDescent="0.3">
      <c r="A14" s="4" t="s">
        <v>7</v>
      </c>
      <c r="B14" s="18"/>
      <c r="C14" s="18">
        <v>229.64000000000001</v>
      </c>
      <c r="D14" s="18"/>
      <c r="E14" s="18">
        <v>4827808.9000000004</v>
      </c>
      <c r="F14" s="18"/>
      <c r="G14" s="18">
        <v>16684708.120000001</v>
      </c>
      <c r="H14" s="18"/>
      <c r="I14" s="18"/>
      <c r="J14" s="18"/>
      <c r="K14" s="18"/>
      <c r="L14" s="18"/>
      <c r="M14" s="18"/>
      <c r="N14" s="18">
        <v>21512746.66</v>
      </c>
    </row>
    <row r="15" spans="1:14" x14ac:dyDescent="0.3">
      <c r="A15" s="1" t="s">
        <v>8</v>
      </c>
      <c r="B15" s="18">
        <v>56761066.160000004</v>
      </c>
      <c r="C15" s="18">
        <v>78171618.239999995</v>
      </c>
      <c r="D15" s="18">
        <v>88026235.460000008</v>
      </c>
      <c r="E15" s="18">
        <v>30265206.669999998</v>
      </c>
      <c r="F15" s="18">
        <v>48342501.379999995</v>
      </c>
      <c r="G15" s="18">
        <v>37343021.460000001</v>
      </c>
      <c r="H15" s="18">
        <v>58779014.729999997</v>
      </c>
      <c r="I15" s="18">
        <v>19848543.539999999</v>
      </c>
      <c r="J15" s="18">
        <v>31061665.650000002</v>
      </c>
      <c r="K15" s="18">
        <v>53363762.450000003</v>
      </c>
      <c r="L15" s="18">
        <v>43217608.349999994</v>
      </c>
      <c r="M15" s="18">
        <v>32979134.329999998</v>
      </c>
      <c r="N15" s="18">
        <v>578159378.41999996</v>
      </c>
    </row>
    <row r="16" spans="1:14" x14ac:dyDescent="0.3">
      <c r="A16" s="1" t="s">
        <v>9</v>
      </c>
      <c r="B16" s="18">
        <v>403377613.81000012</v>
      </c>
      <c r="C16" s="18">
        <v>303275991.77000004</v>
      </c>
      <c r="D16" s="18">
        <v>302164334.57999998</v>
      </c>
      <c r="E16" s="18">
        <v>327493382.87000018</v>
      </c>
      <c r="F16" s="18">
        <v>309460634.56999993</v>
      </c>
      <c r="G16" s="18">
        <v>329327662.70999998</v>
      </c>
      <c r="H16" s="18">
        <v>301487419.84999996</v>
      </c>
      <c r="I16" s="18">
        <v>295680869.96000004</v>
      </c>
      <c r="J16" s="18">
        <v>288590384.81</v>
      </c>
      <c r="K16" s="18">
        <v>283042455.39999986</v>
      </c>
      <c r="L16" s="18">
        <v>279648397.6699999</v>
      </c>
      <c r="M16" s="18">
        <v>308871510.86999995</v>
      </c>
      <c r="N16" s="18">
        <v>3732420658.8699999</v>
      </c>
    </row>
    <row r="17" spans="1:14" x14ac:dyDescent="0.3">
      <c r="A17" s="1" t="s">
        <v>10</v>
      </c>
      <c r="B17" s="18">
        <v>6958454.9100000001</v>
      </c>
      <c r="C17" s="18">
        <v>7573873.3300000001</v>
      </c>
      <c r="D17" s="18">
        <v>8015604.8999999994</v>
      </c>
      <c r="E17" s="18">
        <v>3551557.36</v>
      </c>
      <c r="F17" s="18">
        <v>5508679.6699999999</v>
      </c>
      <c r="G17" s="18">
        <v>7240664.6199999992</v>
      </c>
      <c r="H17" s="18">
        <v>3154084.3</v>
      </c>
      <c r="I17" s="18">
        <v>8290926.1200000001</v>
      </c>
      <c r="J17" s="18">
        <v>3146134.13</v>
      </c>
      <c r="K17" s="18">
        <v>6112754.0700000003</v>
      </c>
      <c r="L17" s="18">
        <v>3220712.14</v>
      </c>
      <c r="M17" s="18">
        <v>6611977.5999999996</v>
      </c>
      <c r="N17" s="18">
        <v>69385423.149999991</v>
      </c>
    </row>
    <row r="18" spans="1:14" x14ac:dyDescent="0.3">
      <c r="A18" s="1" t="s">
        <v>11</v>
      </c>
      <c r="B18" s="18">
        <v>16297528.789999999</v>
      </c>
      <c r="C18" s="18">
        <v>6686114.7000000002</v>
      </c>
      <c r="D18" s="18">
        <v>8817535.4199999999</v>
      </c>
      <c r="E18" s="18">
        <v>7747740.8900000006</v>
      </c>
      <c r="F18" s="18">
        <v>27184426.949999999</v>
      </c>
      <c r="G18" s="18">
        <v>26265637.989999998</v>
      </c>
      <c r="H18" s="18">
        <v>21565396.329999998</v>
      </c>
      <c r="I18" s="18">
        <v>33124958.529999997</v>
      </c>
      <c r="J18" s="18">
        <v>17758177.960000001</v>
      </c>
      <c r="K18" s="18">
        <v>30822295.859999999</v>
      </c>
      <c r="L18" s="18">
        <v>14205483.129999999</v>
      </c>
      <c r="M18" s="18">
        <v>34255390.890000001</v>
      </c>
      <c r="N18" s="18">
        <v>244730687.44</v>
      </c>
    </row>
    <row r="19" spans="1:14" x14ac:dyDescent="0.3">
      <c r="A19" s="1" t="s">
        <v>12</v>
      </c>
      <c r="B19" s="18">
        <v>16557014.470000001</v>
      </c>
      <c r="C19" s="18">
        <v>30712864.240000002</v>
      </c>
      <c r="D19" s="18">
        <v>44311568.359999999</v>
      </c>
      <c r="E19" s="18">
        <v>52662963.879999995</v>
      </c>
      <c r="F19" s="18">
        <v>37274558.329999998</v>
      </c>
      <c r="G19" s="18">
        <v>33265498.859999999</v>
      </c>
      <c r="H19" s="18">
        <v>71166574.390000001</v>
      </c>
      <c r="I19" s="18">
        <v>60695069.269999996</v>
      </c>
      <c r="J19" s="18">
        <v>55744296.390000001</v>
      </c>
      <c r="K19" s="18">
        <v>79553324.959999993</v>
      </c>
      <c r="L19" s="18">
        <v>38060244.600000001</v>
      </c>
      <c r="M19" s="18">
        <v>63235814.359999999</v>
      </c>
      <c r="N19" s="18">
        <v>583239792.1099999</v>
      </c>
    </row>
    <row r="20" spans="1:14" x14ac:dyDescent="0.3">
      <c r="A20" s="1" t="s">
        <v>13</v>
      </c>
      <c r="B20" s="18">
        <v>78703225.089999989</v>
      </c>
      <c r="C20" s="18">
        <v>61751622.039999999</v>
      </c>
      <c r="D20" s="18">
        <v>64421278.359999992</v>
      </c>
      <c r="E20" s="18">
        <v>80646790.199999988</v>
      </c>
      <c r="F20" s="18">
        <v>38015810.889999993</v>
      </c>
      <c r="G20" s="18">
        <v>105753815.41999997</v>
      </c>
      <c r="H20" s="18">
        <v>77165325.950000018</v>
      </c>
      <c r="I20" s="18">
        <v>61936506.169999994</v>
      </c>
      <c r="J20" s="18">
        <v>50871605.930000007</v>
      </c>
      <c r="K20" s="18">
        <v>81463098.590000004</v>
      </c>
      <c r="L20" s="18">
        <v>69855088.899999991</v>
      </c>
      <c r="M20" s="18">
        <v>56297886.490000002</v>
      </c>
      <c r="N20" s="18">
        <v>826882054.02999997</v>
      </c>
    </row>
    <row r="21" spans="1:14" x14ac:dyDescent="0.3">
      <c r="A21" s="1" t="s">
        <v>14</v>
      </c>
      <c r="B21" s="18">
        <v>277336315.50000006</v>
      </c>
      <c r="C21" s="18">
        <v>159060165.94000009</v>
      </c>
      <c r="D21" s="18">
        <v>209505936.17999998</v>
      </c>
      <c r="E21" s="18">
        <v>204386405.81999996</v>
      </c>
      <c r="F21" s="18">
        <v>254152399.80000001</v>
      </c>
      <c r="G21" s="18">
        <v>226308471.06000009</v>
      </c>
      <c r="H21" s="18">
        <v>203974172.96999997</v>
      </c>
      <c r="I21" s="18">
        <v>184260991.62</v>
      </c>
      <c r="J21" s="18">
        <v>219010918.51999992</v>
      </c>
      <c r="K21" s="18">
        <v>202046320.74000001</v>
      </c>
      <c r="L21" s="18">
        <v>241929512.44999999</v>
      </c>
      <c r="M21" s="18">
        <v>302510599.56999987</v>
      </c>
      <c r="N21" s="18">
        <v>2684482210.1700001</v>
      </c>
    </row>
    <row r="22" spans="1:14" x14ac:dyDescent="0.3">
      <c r="A22" s="1" t="s">
        <v>15</v>
      </c>
      <c r="B22" s="18">
        <v>190793310.41</v>
      </c>
      <c r="C22" s="18">
        <v>159199048.25999999</v>
      </c>
      <c r="D22" s="18">
        <v>155211186.05000001</v>
      </c>
      <c r="E22" s="18">
        <v>166681968.12</v>
      </c>
      <c r="F22" s="18">
        <v>72056442.530000001</v>
      </c>
      <c r="G22" s="18">
        <v>276195272.88999999</v>
      </c>
      <c r="H22" s="18">
        <v>144595593.73000002</v>
      </c>
      <c r="I22" s="18">
        <v>146943877.35999998</v>
      </c>
      <c r="J22" s="18">
        <v>205053779.32999998</v>
      </c>
      <c r="K22" s="18">
        <v>209747989.28999996</v>
      </c>
      <c r="L22" s="18">
        <v>190059149.30000001</v>
      </c>
      <c r="M22" s="18">
        <v>224178205.21000001</v>
      </c>
      <c r="N22" s="18">
        <v>2140715822.4799995</v>
      </c>
    </row>
    <row r="23" spans="1:14" x14ac:dyDescent="0.3">
      <c r="A23" s="1" t="s">
        <v>16</v>
      </c>
      <c r="B23" s="18">
        <v>105015.06</v>
      </c>
      <c r="C23" s="18">
        <v>81083.72</v>
      </c>
      <c r="D23" s="18">
        <v>110180.21</v>
      </c>
      <c r="E23" s="18">
        <v>13097.95</v>
      </c>
      <c r="F23" s="18">
        <v>44041.130000000005</v>
      </c>
      <c r="G23" s="18">
        <v>84277.790000000008</v>
      </c>
      <c r="H23" s="18">
        <v>137599.23000000001</v>
      </c>
      <c r="I23" s="18">
        <v>36951.93</v>
      </c>
      <c r="J23" s="18">
        <v>64772553.719999999</v>
      </c>
      <c r="K23" s="18">
        <v>32424.62</v>
      </c>
      <c r="L23" s="18">
        <v>126568335.78999999</v>
      </c>
      <c r="M23" s="18">
        <v>30538849.719999999</v>
      </c>
      <c r="N23" s="18">
        <v>222524410.86999997</v>
      </c>
    </row>
    <row r="24" spans="1:14" x14ac:dyDescent="0.3">
      <c r="A24" s="1" t="s">
        <v>17</v>
      </c>
      <c r="B24" s="18">
        <v>102303312.87</v>
      </c>
      <c r="C24" s="18">
        <v>194743505.67000002</v>
      </c>
      <c r="D24" s="18"/>
      <c r="E24" s="18">
        <v>105939596.97</v>
      </c>
      <c r="F24" s="18">
        <v>67401107.459999993</v>
      </c>
      <c r="G24" s="18">
        <v>93107289.230000004</v>
      </c>
      <c r="H24" s="18">
        <v>41820172.420000002</v>
      </c>
      <c r="I24" s="18">
        <v>58960651.5</v>
      </c>
      <c r="J24" s="18">
        <v>92775174.469999999</v>
      </c>
      <c r="K24" s="18">
        <v>92499952.370000005</v>
      </c>
      <c r="L24" s="18">
        <v>88737244.25</v>
      </c>
      <c r="M24" s="18">
        <v>125986896.72</v>
      </c>
      <c r="N24" s="18">
        <v>1064274903.9299999</v>
      </c>
    </row>
    <row r="25" spans="1:14" x14ac:dyDescent="0.3">
      <c r="A25" s="1" t="s">
        <v>18</v>
      </c>
      <c r="B25" s="18">
        <v>642.19000000000005</v>
      </c>
      <c r="C25" s="18"/>
      <c r="D25" s="18"/>
      <c r="E25" s="18"/>
      <c r="F25" s="18"/>
      <c r="G25" s="18"/>
      <c r="H25" s="18"/>
      <c r="I25" s="18"/>
      <c r="J25" s="18"/>
      <c r="K25" s="18"/>
      <c r="L25" s="18">
        <v>545000</v>
      </c>
      <c r="M25" s="18"/>
      <c r="N25" s="18">
        <v>545642.18999999994</v>
      </c>
    </row>
    <row r="26" spans="1:14" x14ac:dyDescent="0.3">
      <c r="A26" s="1" t="s">
        <v>19</v>
      </c>
      <c r="B26" s="18">
        <v>427400317.86000001</v>
      </c>
      <c r="C26" s="18">
        <v>144387638.22</v>
      </c>
      <c r="D26" s="18">
        <v>217031515.38</v>
      </c>
      <c r="E26" s="18">
        <v>93353770.320000008</v>
      </c>
      <c r="F26" s="18">
        <v>176509395.09999999</v>
      </c>
      <c r="G26" s="18">
        <v>243955768.53</v>
      </c>
      <c r="H26" s="18">
        <v>251802819.43000001</v>
      </c>
      <c r="I26" s="18">
        <v>247429308.59999996</v>
      </c>
      <c r="J26" s="18">
        <v>279931859.26999998</v>
      </c>
      <c r="K26" s="18">
        <v>264438034.80000001</v>
      </c>
      <c r="L26" s="18">
        <v>21062260.709999997</v>
      </c>
      <c r="M26" s="18">
        <v>205592015.94</v>
      </c>
      <c r="N26" s="18">
        <v>2572894704.1600003</v>
      </c>
    </row>
    <row r="27" spans="1:14" x14ac:dyDescent="0.3">
      <c r="A27" s="1" t="s">
        <v>20</v>
      </c>
      <c r="B27" s="18">
        <v>8465187.0800000001</v>
      </c>
      <c r="C27" s="18">
        <v>8513574.620000001</v>
      </c>
      <c r="D27" s="18">
        <v>7735024.7999999998</v>
      </c>
      <c r="E27" s="18">
        <v>5749243.0800000001</v>
      </c>
      <c r="F27" s="18">
        <v>6237144.3300000001</v>
      </c>
      <c r="G27" s="18">
        <v>10038060.42</v>
      </c>
      <c r="H27" s="18">
        <v>3838167.44</v>
      </c>
      <c r="I27" s="18">
        <v>8113656.8300000001</v>
      </c>
      <c r="J27" s="18">
        <v>4956242.88</v>
      </c>
      <c r="K27" s="18">
        <v>6671240.8300000001</v>
      </c>
      <c r="L27" s="18">
        <v>7224513.0600000005</v>
      </c>
      <c r="M27" s="18">
        <v>8913979.5800000001</v>
      </c>
      <c r="N27" s="18">
        <v>86456034.950000003</v>
      </c>
    </row>
    <row r="28" spans="1:14" x14ac:dyDescent="0.3">
      <c r="A28" s="1" t="s">
        <v>21</v>
      </c>
      <c r="B28" s="18">
        <v>6141.84</v>
      </c>
      <c r="C28" s="18">
        <v>2580550.0300000003</v>
      </c>
      <c r="D28" s="18">
        <v>9320.24</v>
      </c>
      <c r="E28" s="18">
        <v>21218.010000000002</v>
      </c>
      <c r="F28" s="18"/>
      <c r="G28" s="18"/>
      <c r="H28" s="18"/>
      <c r="I28" s="18">
        <v>6858</v>
      </c>
      <c r="J28" s="18"/>
      <c r="K28" s="18">
        <v>4159875.02</v>
      </c>
      <c r="L28" s="18"/>
      <c r="M28" s="18"/>
      <c r="N28" s="18">
        <v>6783963.1400000006</v>
      </c>
    </row>
    <row r="29" spans="1:14" x14ac:dyDescent="0.3">
      <c r="A29" s="1" t="s">
        <v>22</v>
      </c>
      <c r="B29" s="18">
        <v>861098980.95000005</v>
      </c>
      <c r="C29" s="18">
        <v>481175285.00999999</v>
      </c>
      <c r="D29" s="18">
        <v>979830838.26000011</v>
      </c>
      <c r="E29" s="18">
        <v>799892280.81000018</v>
      </c>
      <c r="F29" s="18">
        <v>693141325.52999997</v>
      </c>
      <c r="G29" s="18">
        <v>932912689.20000017</v>
      </c>
      <c r="H29" s="18">
        <v>1069038067.6000001</v>
      </c>
      <c r="I29" s="18">
        <v>849778108.33999968</v>
      </c>
      <c r="J29" s="18">
        <v>723617719.46000004</v>
      </c>
      <c r="K29" s="18">
        <v>1135265202.8100002</v>
      </c>
      <c r="L29" s="18">
        <v>1095452126.9200003</v>
      </c>
      <c r="M29" s="18">
        <v>1023287665.6000004</v>
      </c>
      <c r="N29" s="18">
        <v>10644490290.490002</v>
      </c>
    </row>
    <row r="30" spans="1:14" x14ac:dyDescent="0.3">
      <c r="A30" s="1" t="s">
        <v>23</v>
      </c>
      <c r="B30" s="18">
        <v>59892.160000000003</v>
      </c>
      <c r="C30" s="18">
        <v>324.8</v>
      </c>
      <c r="D30" s="18">
        <v>7570251.0299999993</v>
      </c>
      <c r="E30" s="18">
        <v>116972.63</v>
      </c>
      <c r="F30" s="18">
        <v>3003566.97</v>
      </c>
      <c r="G30" s="18">
        <v>6632987.2999999998</v>
      </c>
      <c r="H30" s="18">
        <v>3123632.1</v>
      </c>
      <c r="I30" s="18">
        <v>3565435.26</v>
      </c>
      <c r="J30" s="18">
        <v>3384703.55</v>
      </c>
      <c r="K30" s="18">
        <v>8706941.2400000002</v>
      </c>
      <c r="L30" s="18">
        <v>2567.8200000000002</v>
      </c>
      <c r="M30" s="18">
        <v>13176035.370000001</v>
      </c>
      <c r="N30" s="18">
        <v>49343310.230000004</v>
      </c>
    </row>
    <row r="31" spans="1:14" x14ac:dyDescent="0.3">
      <c r="A31" s="1" t="s">
        <v>24</v>
      </c>
      <c r="B31" s="18">
        <v>4040543.1000000006</v>
      </c>
      <c r="C31" s="18">
        <v>3473889.2399999998</v>
      </c>
      <c r="D31" s="18">
        <v>3582278.9799999995</v>
      </c>
      <c r="E31" s="18">
        <v>671753.89</v>
      </c>
      <c r="F31" s="18">
        <v>62381.06</v>
      </c>
      <c r="G31" s="18">
        <v>290926.32</v>
      </c>
      <c r="H31" s="18">
        <v>66903.8</v>
      </c>
      <c r="I31" s="18">
        <v>2628.2400000000002</v>
      </c>
      <c r="J31" s="18"/>
      <c r="K31" s="18">
        <v>238140.11000000002</v>
      </c>
      <c r="L31" s="18">
        <v>1044828.77</v>
      </c>
      <c r="M31" s="18">
        <v>631654.76</v>
      </c>
      <c r="N31" s="18">
        <v>14105928.270000001</v>
      </c>
    </row>
    <row r="32" spans="1:14" x14ac:dyDescent="0.3">
      <c r="A32" s="1" t="s">
        <v>25</v>
      </c>
      <c r="B32" s="18">
        <v>4942823.7300000004</v>
      </c>
      <c r="C32" s="18">
        <v>76431.430000000008</v>
      </c>
      <c r="D32" s="18">
        <v>6023673.7300000004</v>
      </c>
      <c r="E32" s="18">
        <v>1838503.92</v>
      </c>
      <c r="F32" s="18">
        <v>107270.75</v>
      </c>
      <c r="G32" s="18">
        <v>355684.14</v>
      </c>
      <c r="H32" s="18">
        <v>123589.59</v>
      </c>
      <c r="I32" s="18">
        <v>88033.25</v>
      </c>
      <c r="J32" s="18">
        <v>69609.06</v>
      </c>
      <c r="K32" s="18">
        <v>107057.55000000002</v>
      </c>
      <c r="L32" s="18">
        <v>519171.18</v>
      </c>
      <c r="M32" s="18"/>
      <c r="N32" s="18">
        <v>14251848.330000002</v>
      </c>
    </row>
    <row r="33" spans="1:14" x14ac:dyDescent="0.3">
      <c r="A33" s="1" t="s">
        <v>26</v>
      </c>
      <c r="B33" s="18">
        <v>1217145250.6600006</v>
      </c>
      <c r="C33" s="18">
        <v>781945830.82000017</v>
      </c>
      <c r="D33" s="18">
        <v>1013964455.2899991</v>
      </c>
      <c r="E33" s="18">
        <v>937302011.20999968</v>
      </c>
      <c r="F33" s="18">
        <v>1036892429.5799997</v>
      </c>
      <c r="G33" s="18">
        <v>919056150.68999982</v>
      </c>
      <c r="H33" s="18">
        <v>1035564099.6000003</v>
      </c>
      <c r="I33" s="18">
        <v>1035510901.6900003</v>
      </c>
      <c r="J33" s="18">
        <v>1009139254.2900003</v>
      </c>
      <c r="K33" s="18">
        <v>969426090.53000033</v>
      </c>
      <c r="L33" s="18">
        <v>957032884.46999979</v>
      </c>
      <c r="M33" s="18">
        <v>980379236.69999933</v>
      </c>
      <c r="N33" s="18">
        <v>11893358595.529999</v>
      </c>
    </row>
    <row r="34" spans="1:14" x14ac:dyDescent="0.3">
      <c r="A34" s="1" t="s">
        <v>27</v>
      </c>
      <c r="B34" s="18">
        <v>222989447.30000001</v>
      </c>
      <c r="C34" s="18">
        <v>190489181.99000001</v>
      </c>
      <c r="D34" s="18">
        <v>233530749.01999989</v>
      </c>
      <c r="E34" s="18">
        <v>250123008.79999992</v>
      </c>
      <c r="F34" s="18">
        <v>204279068.58999997</v>
      </c>
      <c r="G34" s="18">
        <v>221741961.18000004</v>
      </c>
      <c r="H34" s="18">
        <v>243205312.83000004</v>
      </c>
      <c r="I34" s="18">
        <v>218447665.80000001</v>
      </c>
      <c r="J34" s="18">
        <v>178712540.01000002</v>
      </c>
      <c r="K34" s="18">
        <v>218369731.61000001</v>
      </c>
      <c r="L34" s="18">
        <v>213393706.75999993</v>
      </c>
      <c r="M34" s="18">
        <v>191998703.07000005</v>
      </c>
      <c r="N34" s="18">
        <v>2587281076.96</v>
      </c>
    </row>
    <row r="35" spans="1:14" x14ac:dyDescent="0.3">
      <c r="A35" s="1" t="s">
        <v>28</v>
      </c>
      <c r="B35" s="18">
        <v>8304201.8600000003</v>
      </c>
      <c r="C35" s="18">
        <v>9271018.1899999995</v>
      </c>
      <c r="D35" s="18">
        <v>3643782.22</v>
      </c>
      <c r="E35" s="18">
        <v>10971021.050000001</v>
      </c>
      <c r="F35" s="18">
        <v>18208787.41</v>
      </c>
      <c r="G35" s="18">
        <v>3536403.69</v>
      </c>
      <c r="H35" s="18">
        <v>4997127.83</v>
      </c>
      <c r="I35" s="18">
        <v>12361138.359999999</v>
      </c>
      <c r="J35" s="18">
        <v>862129.58000000007</v>
      </c>
      <c r="K35" s="18">
        <v>6518177.5599999996</v>
      </c>
      <c r="L35" s="18">
        <v>5539850.54</v>
      </c>
      <c r="M35" s="18">
        <v>9408597.879999999</v>
      </c>
      <c r="N35" s="18">
        <v>93622236.170000002</v>
      </c>
    </row>
    <row r="36" spans="1:14" x14ac:dyDescent="0.3">
      <c r="A36" s="1" t="s">
        <v>29</v>
      </c>
      <c r="B36" s="18">
        <v>28290176.210000001</v>
      </c>
      <c r="C36" s="18">
        <v>38504885.469999999</v>
      </c>
      <c r="D36" s="18">
        <v>29204269.690000001</v>
      </c>
      <c r="E36" s="18">
        <v>67545174.950000003</v>
      </c>
      <c r="F36" s="18">
        <v>53687156.140000008</v>
      </c>
      <c r="G36" s="18">
        <v>55009628.31000001</v>
      </c>
      <c r="H36" s="18">
        <v>31786794.800000001</v>
      </c>
      <c r="I36" s="18">
        <v>34901200.25</v>
      </c>
      <c r="J36" s="18">
        <v>23978228.099999998</v>
      </c>
      <c r="K36" s="18">
        <v>70006827.140000001</v>
      </c>
      <c r="L36" s="18">
        <v>64555905.819999993</v>
      </c>
      <c r="M36" s="18">
        <v>30853702.700000003</v>
      </c>
      <c r="N36" s="18">
        <v>528323949.58000004</v>
      </c>
    </row>
    <row r="37" spans="1:14" x14ac:dyDescent="0.3">
      <c r="A37" s="1" t="s">
        <v>30</v>
      </c>
      <c r="B37" s="18">
        <v>862692536.87000012</v>
      </c>
      <c r="C37" s="18">
        <v>571001046.84000027</v>
      </c>
      <c r="D37" s="18">
        <v>515321554.18000007</v>
      </c>
      <c r="E37" s="18">
        <v>527023184.33000028</v>
      </c>
      <c r="F37" s="18">
        <v>405413563.29999995</v>
      </c>
      <c r="G37" s="18">
        <v>370800872.64000005</v>
      </c>
      <c r="H37" s="18">
        <v>443594574.74000019</v>
      </c>
      <c r="I37" s="18">
        <v>364566417.75000024</v>
      </c>
      <c r="J37" s="18">
        <v>467876867.93000007</v>
      </c>
      <c r="K37" s="18">
        <v>488132255.63000005</v>
      </c>
      <c r="L37" s="18">
        <v>477412257.85000008</v>
      </c>
      <c r="M37" s="18">
        <v>760423200.98999929</v>
      </c>
      <c r="N37" s="18">
        <v>6254258333.0500011</v>
      </c>
    </row>
    <row r="38" spans="1:14" ht="15" thickBot="1" x14ac:dyDescent="0.35">
      <c r="A38" s="1" t="s">
        <v>31</v>
      </c>
      <c r="B38" s="18">
        <v>210007819.81</v>
      </c>
      <c r="C38" s="18">
        <v>103748693.08000001</v>
      </c>
      <c r="D38" s="18">
        <v>149192240.75</v>
      </c>
      <c r="E38" s="18">
        <v>281994485.39999998</v>
      </c>
      <c r="F38" s="18">
        <v>145643346.38999999</v>
      </c>
      <c r="G38" s="18">
        <v>108795753.37</v>
      </c>
      <c r="H38" s="18">
        <v>178858858.08000001</v>
      </c>
      <c r="I38" s="18">
        <v>152880583.75</v>
      </c>
      <c r="J38" s="18">
        <v>142165432.97</v>
      </c>
      <c r="K38" s="18">
        <v>287493323.56999999</v>
      </c>
      <c r="L38" s="18">
        <v>271373119.52999997</v>
      </c>
      <c r="M38" s="18">
        <v>309896096.77000004</v>
      </c>
      <c r="N38" s="18">
        <v>2342049753.4699998</v>
      </c>
    </row>
    <row r="39" spans="1:14" ht="15" thickBot="1" x14ac:dyDescent="0.35">
      <c r="A39" s="12" t="s">
        <v>39</v>
      </c>
      <c r="B39" s="13">
        <f t="shared" ref="B39:N39" si="0">SUM(B7:B38)</f>
        <v>6364026764.7900009</v>
      </c>
      <c r="C39" s="13">
        <f t="shared" si="0"/>
        <v>4083131928.9899998</v>
      </c>
      <c r="D39" s="13">
        <f t="shared" si="0"/>
        <v>5293186114.9499998</v>
      </c>
      <c r="E39" s="13">
        <f t="shared" si="0"/>
        <v>5236597794.4399996</v>
      </c>
      <c r="F39" s="13">
        <f t="shared" si="0"/>
        <v>4399329511.6799994</v>
      </c>
      <c r="G39" s="13">
        <f t="shared" si="0"/>
        <v>4995143025.460001</v>
      </c>
      <c r="H39" s="13">
        <f t="shared" si="0"/>
        <v>5081611892.8200016</v>
      </c>
      <c r="I39" s="13">
        <f t="shared" si="0"/>
        <v>4856334975.5999994</v>
      </c>
      <c r="J39" s="13">
        <f t="shared" si="0"/>
        <v>4467464785.250001</v>
      </c>
      <c r="K39" s="13">
        <f t="shared" si="0"/>
        <v>5330785766.9300003</v>
      </c>
      <c r="L39" s="13">
        <f t="shared" si="0"/>
        <v>4885791782.9700003</v>
      </c>
      <c r="M39" s="13">
        <f t="shared" si="0"/>
        <v>5945807366.0699978</v>
      </c>
      <c r="N39" s="13">
        <f t="shared" si="0"/>
        <v>60939211709.950005</v>
      </c>
    </row>
    <row r="40" spans="1:14" x14ac:dyDescent="0.3">
      <c r="A40" s="23" t="s">
        <v>37</v>
      </c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5"/>
    </row>
    <row r="41" spans="1:14" ht="15" thickBot="1" x14ac:dyDescent="0.35"/>
    <row r="42" spans="1:14" ht="15" thickBot="1" x14ac:dyDescent="0.35">
      <c r="A42" s="19" t="s">
        <v>35</v>
      </c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1"/>
    </row>
    <row r="43" spans="1:14" ht="15" thickBot="1" x14ac:dyDescent="0.35">
      <c r="A43" s="14" t="s">
        <v>33</v>
      </c>
      <c r="B43" s="16" t="s">
        <v>40</v>
      </c>
      <c r="C43" s="17" t="s">
        <v>41</v>
      </c>
      <c r="D43" s="17" t="s">
        <v>42</v>
      </c>
      <c r="E43" s="15" t="s">
        <v>43</v>
      </c>
      <c r="F43" s="15" t="s">
        <v>44</v>
      </c>
      <c r="G43" s="15" t="s">
        <v>45</v>
      </c>
      <c r="H43" s="15" t="s">
        <v>46</v>
      </c>
      <c r="I43" s="15" t="s">
        <v>47</v>
      </c>
      <c r="J43" s="15" t="s">
        <v>48</v>
      </c>
      <c r="K43" s="16" t="s">
        <v>49</v>
      </c>
      <c r="L43" s="16" t="s">
        <v>50</v>
      </c>
      <c r="M43" s="16" t="s">
        <v>51</v>
      </c>
    </row>
    <row r="44" spans="1:14" x14ac:dyDescent="0.3">
      <c r="A44" s="1" t="s">
        <v>0</v>
      </c>
      <c r="B44" s="2"/>
      <c r="C44" s="3">
        <f t="shared" ref="C44:M44" si="1">C7/B7-1</f>
        <v>-0.58287996614932558</v>
      </c>
      <c r="D44" s="3">
        <f t="shared" si="1"/>
        <v>1.2273188146228842</v>
      </c>
      <c r="E44" s="3">
        <f t="shared" si="1"/>
        <v>-0.36036935921163682</v>
      </c>
      <c r="F44" s="3">
        <f t="shared" si="1"/>
        <v>-0.16404168643899053</v>
      </c>
      <c r="G44" s="3">
        <f t="shared" si="1"/>
        <v>0.18665076404417014</v>
      </c>
      <c r="H44" s="3">
        <f t="shared" si="1"/>
        <v>-0.69856078585221459</v>
      </c>
      <c r="I44" s="3">
        <f t="shared" si="1"/>
        <v>1.2723929815781951</v>
      </c>
      <c r="J44" s="3">
        <f t="shared" si="1"/>
        <v>-0.15854948339106334</v>
      </c>
      <c r="K44" s="3">
        <f t="shared" si="1"/>
        <v>-0.89757754567500725</v>
      </c>
      <c r="L44" s="3">
        <f t="shared" si="1"/>
        <v>13.226956465395807</v>
      </c>
      <c r="M44" s="3">
        <f t="shared" si="1"/>
        <v>0.32689106071899587</v>
      </c>
    </row>
    <row r="45" spans="1:14" x14ac:dyDescent="0.3">
      <c r="A45" s="1" t="s">
        <v>1</v>
      </c>
      <c r="B45" s="2"/>
      <c r="C45" s="3">
        <f t="shared" ref="C45:M45" si="2">C8/B8-1</f>
        <v>-0.28285056086817029</v>
      </c>
      <c r="D45" s="3">
        <f t="shared" si="2"/>
        <v>0.45310498000243649</v>
      </c>
      <c r="E45" s="3">
        <f t="shared" si="2"/>
        <v>-7.0949856285884794E-2</v>
      </c>
      <c r="F45" s="3">
        <f t="shared" si="2"/>
        <v>9.4747216877877349E-4</v>
      </c>
      <c r="G45" s="3">
        <f t="shared" si="2"/>
        <v>3.9523500602468786E-2</v>
      </c>
      <c r="H45" s="3">
        <f t="shared" si="2"/>
        <v>0.41966052475602034</v>
      </c>
      <c r="I45" s="3">
        <f t="shared" si="2"/>
        <v>-0.20683570035381327</v>
      </c>
      <c r="J45" s="3">
        <f t="shared" si="2"/>
        <v>-0.22010675329845597</v>
      </c>
      <c r="K45" s="3">
        <f t="shared" si="2"/>
        <v>0.33916205538970656</v>
      </c>
      <c r="L45" s="3">
        <f t="shared" si="2"/>
        <v>1.594382213783696E-2</v>
      </c>
      <c r="M45" s="3">
        <f t="shared" si="2"/>
        <v>-0.23934682872104618</v>
      </c>
    </row>
    <row r="46" spans="1:14" x14ac:dyDescent="0.3">
      <c r="A46" s="1" t="s">
        <v>2</v>
      </c>
      <c r="B46" s="2"/>
      <c r="C46" s="3">
        <f t="shared" ref="C46:M46" si="3">C9/B9-1</f>
        <v>-0.27258837212417497</v>
      </c>
      <c r="D46" s="3">
        <f t="shared" si="3"/>
        <v>-7.5680780382046953E-2</v>
      </c>
      <c r="E46" s="3">
        <f t="shared" si="3"/>
        <v>-2.3772135502821201E-2</v>
      </c>
      <c r="F46" s="3">
        <f t="shared" si="3"/>
        <v>0.10873876194655296</v>
      </c>
      <c r="G46" s="3">
        <f t="shared" si="3"/>
        <v>-0.76500092799444408</v>
      </c>
      <c r="H46" s="3">
        <f t="shared" si="3"/>
        <v>2.7914336386713625</v>
      </c>
      <c r="I46" s="3">
        <f t="shared" si="3"/>
        <v>-0.72931495481195419</v>
      </c>
      <c r="J46" s="3">
        <f t="shared" si="3"/>
        <v>1.3289847701615938</v>
      </c>
      <c r="K46" s="3">
        <f t="shared" si="3"/>
        <v>0.48281593256797883</v>
      </c>
      <c r="L46" s="3">
        <f t="shared" si="3"/>
        <v>-0.33001104505452794</v>
      </c>
      <c r="M46" s="3">
        <f t="shared" si="3"/>
        <v>-9.5551189143250337E-2</v>
      </c>
    </row>
    <row r="47" spans="1:14" x14ac:dyDescent="0.3">
      <c r="A47" s="1" t="s">
        <v>3</v>
      </c>
      <c r="B47" s="2"/>
      <c r="C47" s="3">
        <f t="shared" ref="C47:M47" si="4">C10/B10-1</f>
        <v>0.20451891034062175</v>
      </c>
      <c r="D47" s="3">
        <f t="shared" si="4"/>
        <v>-0.3055400820447397</v>
      </c>
      <c r="E47" s="3">
        <f t="shared" si="4"/>
        <v>-0.41046405280798093</v>
      </c>
      <c r="F47" s="3">
        <f t="shared" si="4"/>
        <v>0.81995800602479951</v>
      </c>
      <c r="G47" s="3">
        <f t="shared" si="4"/>
        <v>0.3824206015282392</v>
      </c>
      <c r="H47" s="3">
        <f t="shared" si="4"/>
        <v>-0.38476594731127067</v>
      </c>
      <c r="I47" s="3">
        <f t="shared" si="4"/>
        <v>-0.62012014431576001</v>
      </c>
      <c r="J47" s="3">
        <f t="shared" si="4"/>
        <v>-1</v>
      </c>
      <c r="K47" s="3" t="e">
        <f t="shared" si="4"/>
        <v>#DIV/0!</v>
      </c>
      <c r="L47" s="3" t="e">
        <f t="shared" si="4"/>
        <v>#DIV/0!</v>
      </c>
      <c r="M47" s="3">
        <f t="shared" si="4"/>
        <v>-0.5856612397208214</v>
      </c>
    </row>
    <row r="48" spans="1:14" x14ac:dyDescent="0.3">
      <c r="A48" s="1" t="s">
        <v>4</v>
      </c>
      <c r="B48" s="2"/>
      <c r="C48" s="3">
        <f t="shared" ref="C48:M48" si="5">C11/B11-1</f>
        <v>-0.67399104430474877</v>
      </c>
      <c r="D48" s="3">
        <f t="shared" si="5"/>
        <v>1.4919605090732655</v>
      </c>
      <c r="E48" s="3">
        <f t="shared" si="5"/>
        <v>0.20819310778989397</v>
      </c>
      <c r="F48" s="3">
        <f t="shared" si="5"/>
        <v>-0.49733574913385858</v>
      </c>
      <c r="G48" s="3">
        <f t="shared" si="5"/>
        <v>0.37978837074058913</v>
      </c>
      <c r="H48" s="3">
        <f t="shared" si="5"/>
        <v>0.35229032352965906</v>
      </c>
      <c r="I48" s="3">
        <f t="shared" si="5"/>
        <v>-9.0116697977744353E-2</v>
      </c>
      <c r="J48" s="3">
        <f t="shared" si="5"/>
        <v>-0.35605635124533674</v>
      </c>
      <c r="K48" s="3">
        <f t="shared" si="5"/>
        <v>1.8088490978953597E-3</v>
      </c>
      <c r="L48" s="3">
        <f t="shared" si="5"/>
        <v>0.43095706726541949</v>
      </c>
      <c r="M48" s="3">
        <f t="shared" si="5"/>
        <v>-0.3498091286758146</v>
      </c>
    </row>
    <row r="49" spans="1:13" x14ac:dyDescent="0.3">
      <c r="A49" s="1" t="s">
        <v>5</v>
      </c>
      <c r="B49" s="2"/>
      <c r="C49" s="3">
        <f t="shared" ref="C49:M49" si="6">C12/B12-1</f>
        <v>-0.15946828935304325</v>
      </c>
      <c r="D49" s="3">
        <f t="shared" si="6"/>
        <v>0.15986141428638478</v>
      </c>
      <c r="E49" s="3">
        <f t="shared" si="6"/>
        <v>0.54336168346414682</v>
      </c>
      <c r="F49" s="3">
        <f t="shared" si="6"/>
        <v>-0.50837402676885901</v>
      </c>
      <c r="G49" s="3">
        <f t="shared" si="6"/>
        <v>0.29000566633069869</v>
      </c>
      <c r="H49" s="3">
        <f t="shared" si="6"/>
        <v>0.28765833291027243</v>
      </c>
      <c r="I49" s="3">
        <f t="shared" si="6"/>
        <v>0.14361346898201099</v>
      </c>
      <c r="J49" s="3">
        <f t="shared" si="6"/>
        <v>-0.61615154641260694</v>
      </c>
      <c r="K49" s="3">
        <f t="shared" si="6"/>
        <v>1.9004320603472755</v>
      </c>
      <c r="L49" s="3">
        <f t="shared" si="6"/>
        <v>-0.8081109774215125</v>
      </c>
      <c r="M49" s="3">
        <f t="shared" si="6"/>
        <v>4.265574173024854</v>
      </c>
    </row>
    <row r="50" spans="1:13" x14ac:dyDescent="0.3">
      <c r="A50" s="1" t="s">
        <v>6</v>
      </c>
      <c r="B50" s="2"/>
      <c r="C50" s="3" t="e">
        <f t="shared" ref="C50:M50" si="7">C13/B13-1</f>
        <v>#DIV/0!</v>
      </c>
      <c r="D50" s="3">
        <f t="shared" si="7"/>
        <v>-1</v>
      </c>
      <c r="E50" s="3" t="e">
        <f t="shared" si="7"/>
        <v>#DIV/0!</v>
      </c>
      <c r="F50" s="3" t="e">
        <f t="shared" si="7"/>
        <v>#DIV/0!</v>
      </c>
      <c r="G50" s="3" t="e">
        <f t="shared" si="7"/>
        <v>#DIV/0!</v>
      </c>
      <c r="H50" s="3">
        <f t="shared" si="7"/>
        <v>0.28962711744360981</v>
      </c>
      <c r="I50" s="3">
        <f t="shared" si="7"/>
        <v>-0.98805060707242842</v>
      </c>
      <c r="J50" s="3">
        <f t="shared" si="7"/>
        <v>103.55099183972878</v>
      </c>
      <c r="K50" s="3">
        <f t="shared" si="7"/>
        <v>-1</v>
      </c>
      <c r="L50" s="3" t="e">
        <f t="shared" si="7"/>
        <v>#DIV/0!</v>
      </c>
      <c r="M50" s="3">
        <f t="shared" si="7"/>
        <v>-1</v>
      </c>
    </row>
    <row r="51" spans="1:13" x14ac:dyDescent="0.3">
      <c r="A51" s="1" t="s">
        <v>7</v>
      </c>
      <c r="B51" s="2"/>
      <c r="C51" s="3" t="e">
        <f t="shared" ref="C51:M51" si="8">C14/B14-1</f>
        <v>#DIV/0!</v>
      </c>
      <c r="D51" s="3">
        <f t="shared" si="8"/>
        <v>-1</v>
      </c>
      <c r="E51" s="3" t="e">
        <f t="shared" si="8"/>
        <v>#DIV/0!</v>
      </c>
      <c r="F51" s="3">
        <f t="shared" si="8"/>
        <v>-1</v>
      </c>
      <c r="G51" s="3" t="e">
        <f t="shared" si="8"/>
        <v>#DIV/0!</v>
      </c>
      <c r="H51" s="3">
        <f t="shared" si="8"/>
        <v>-1</v>
      </c>
      <c r="I51" s="3" t="e">
        <f t="shared" si="8"/>
        <v>#DIV/0!</v>
      </c>
      <c r="J51" s="3" t="e">
        <f t="shared" si="8"/>
        <v>#DIV/0!</v>
      </c>
      <c r="K51" s="3" t="e">
        <f t="shared" si="8"/>
        <v>#DIV/0!</v>
      </c>
      <c r="L51" s="3" t="e">
        <f t="shared" si="8"/>
        <v>#DIV/0!</v>
      </c>
      <c r="M51" s="3" t="e">
        <f t="shared" si="8"/>
        <v>#DIV/0!</v>
      </c>
    </row>
    <row r="52" spans="1:13" x14ac:dyDescent="0.3">
      <c r="A52" s="1" t="s">
        <v>8</v>
      </c>
      <c r="B52" s="2"/>
      <c r="C52" s="3">
        <f t="shared" ref="C52:M52" si="9">C15/B15-1</f>
        <v>0.37720489639231247</v>
      </c>
      <c r="D52" s="3">
        <f t="shared" si="9"/>
        <v>0.12606387640261829</v>
      </c>
      <c r="E52" s="3">
        <f t="shared" si="9"/>
        <v>-0.65617970015595173</v>
      </c>
      <c r="F52" s="3">
        <f t="shared" si="9"/>
        <v>0.59729625860836721</v>
      </c>
      <c r="G52" s="3">
        <f t="shared" si="9"/>
        <v>-0.22753228744904463</v>
      </c>
      <c r="H52" s="3">
        <f t="shared" si="9"/>
        <v>0.57402942857639871</v>
      </c>
      <c r="I52" s="3">
        <f t="shared" si="9"/>
        <v>-0.66231922002820554</v>
      </c>
      <c r="J52" s="3">
        <f t="shared" si="9"/>
        <v>0.56493425260158925</v>
      </c>
      <c r="K52" s="3">
        <f t="shared" si="9"/>
        <v>0.71799423286883512</v>
      </c>
      <c r="L52" s="3">
        <f t="shared" si="9"/>
        <v>-0.19013191038594035</v>
      </c>
      <c r="M52" s="3">
        <f t="shared" si="9"/>
        <v>-0.23690515072197416</v>
      </c>
    </row>
    <row r="53" spans="1:13" x14ac:dyDescent="0.3">
      <c r="A53" s="1" t="s">
        <v>9</v>
      </c>
      <c r="B53" s="2"/>
      <c r="C53" s="3">
        <f t="shared" ref="C53:M53" si="10">C16/B16-1</f>
        <v>-0.24815859535316254</v>
      </c>
      <c r="D53" s="3">
        <f t="shared" si="10"/>
        <v>-3.6654968417121347E-3</v>
      </c>
      <c r="E53" s="3">
        <f t="shared" si="10"/>
        <v>8.3825406877376496E-2</v>
      </c>
      <c r="F53" s="3">
        <f t="shared" si="10"/>
        <v>-5.5062939415659651E-2</v>
      </c>
      <c r="G53" s="3">
        <f t="shared" si="10"/>
        <v>6.4198886451601656E-2</v>
      </c>
      <c r="H53" s="3">
        <f t="shared" si="10"/>
        <v>-8.4536605977480916E-2</v>
      </c>
      <c r="I53" s="3">
        <f t="shared" si="10"/>
        <v>-1.9259675554253231E-2</v>
      </c>
      <c r="J53" s="3">
        <f t="shared" si="10"/>
        <v>-2.3980195779859659E-2</v>
      </c>
      <c r="K53" s="3">
        <f t="shared" si="10"/>
        <v>-1.9224235116678479E-2</v>
      </c>
      <c r="L53" s="3">
        <f t="shared" si="10"/>
        <v>-1.1991337925624679E-2</v>
      </c>
      <c r="M53" s="3">
        <f t="shared" si="10"/>
        <v>0.10449948379280505</v>
      </c>
    </row>
    <row r="54" spans="1:13" x14ac:dyDescent="0.3">
      <c r="A54" s="1" t="s">
        <v>10</v>
      </c>
      <c r="B54" s="2"/>
      <c r="C54" s="3">
        <f t="shared" ref="C54:M54" si="11">C17/B17-1</f>
        <v>8.8441820484542077E-2</v>
      </c>
      <c r="D54" s="3">
        <f t="shared" si="11"/>
        <v>5.8323073380473156E-2</v>
      </c>
      <c r="E54" s="3">
        <f t="shared" si="11"/>
        <v>-0.55691960815084585</v>
      </c>
      <c r="F54" s="3">
        <f t="shared" si="11"/>
        <v>0.55106031287637713</v>
      </c>
      <c r="G54" s="3">
        <f t="shared" si="11"/>
        <v>0.31441017698529561</v>
      </c>
      <c r="H54" s="3">
        <f t="shared" si="11"/>
        <v>-0.56439298523952353</v>
      </c>
      <c r="I54" s="3">
        <f t="shared" si="11"/>
        <v>1.6286317458287343</v>
      </c>
      <c r="J54" s="3">
        <f t="shared" si="11"/>
        <v>-0.62053284705906897</v>
      </c>
      <c r="K54" s="3">
        <f t="shared" si="11"/>
        <v>0.9429413424277624</v>
      </c>
      <c r="L54" s="3">
        <f t="shared" si="11"/>
        <v>-0.47311602869702885</v>
      </c>
      <c r="M54" s="3">
        <f t="shared" si="11"/>
        <v>1.0529551579235514</v>
      </c>
    </row>
    <row r="55" spans="1:13" x14ac:dyDescent="0.3">
      <c r="A55" s="1" t="s">
        <v>11</v>
      </c>
      <c r="B55" s="2"/>
      <c r="C55" s="3">
        <f t="shared" ref="C55:M55" si="12">C18/B18-1</f>
        <v>-0.58974671644068311</v>
      </c>
      <c r="D55" s="3">
        <f t="shared" si="12"/>
        <v>0.31878315219450237</v>
      </c>
      <c r="E55" s="3">
        <f t="shared" si="12"/>
        <v>-0.12132579899520257</v>
      </c>
      <c r="F55" s="3">
        <f t="shared" si="12"/>
        <v>2.5086907701168615</v>
      </c>
      <c r="G55" s="3">
        <f t="shared" si="12"/>
        <v>-3.3798356746306157E-2</v>
      </c>
      <c r="H55" s="3">
        <f t="shared" si="12"/>
        <v>-0.17895021860080085</v>
      </c>
      <c r="I55" s="3">
        <f t="shared" si="12"/>
        <v>0.53602363819853815</v>
      </c>
      <c r="J55" s="3">
        <f t="shared" si="12"/>
        <v>-0.46390339043241058</v>
      </c>
      <c r="K55" s="3">
        <f t="shared" si="12"/>
        <v>0.7356676979714194</v>
      </c>
      <c r="L55" s="3">
        <f t="shared" si="12"/>
        <v>-0.53911664482997401</v>
      </c>
      <c r="M55" s="3">
        <f t="shared" si="12"/>
        <v>1.4114203351280179</v>
      </c>
    </row>
    <row r="56" spans="1:13" x14ac:dyDescent="0.3">
      <c r="A56" s="1" t="s">
        <v>12</v>
      </c>
      <c r="B56" s="2"/>
      <c r="C56" s="3">
        <f t="shared" ref="C56:M56" si="13">C19/B19-1</f>
        <v>0.85497598589705159</v>
      </c>
      <c r="D56" s="3">
        <f t="shared" si="13"/>
        <v>0.44276899782890444</v>
      </c>
      <c r="E56" s="3">
        <f t="shared" si="13"/>
        <v>0.18846986981256997</v>
      </c>
      <c r="F56" s="3">
        <f t="shared" si="13"/>
        <v>-0.2922054593255452</v>
      </c>
      <c r="G56" s="3">
        <f t="shared" si="13"/>
        <v>-0.10755484839033902</v>
      </c>
      <c r="H56" s="3">
        <f t="shared" si="13"/>
        <v>1.1393508839145663</v>
      </c>
      <c r="I56" s="3">
        <f t="shared" si="13"/>
        <v>-0.14714077795307534</v>
      </c>
      <c r="J56" s="3">
        <f t="shared" si="13"/>
        <v>-8.1567958312670275E-2</v>
      </c>
      <c r="K56" s="3">
        <f t="shared" si="13"/>
        <v>0.42711147349365608</v>
      </c>
      <c r="L56" s="3">
        <f t="shared" si="13"/>
        <v>-0.52157569002757609</v>
      </c>
      <c r="M56" s="3">
        <f t="shared" si="13"/>
        <v>0.66146631543192957</v>
      </c>
    </row>
    <row r="57" spans="1:13" x14ac:dyDescent="0.3">
      <c r="A57" s="1" t="s">
        <v>13</v>
      </c>
      <c r="B57" s="2"/>
      <c r="C57" s="3">
        <f t="shared" ref="C57:M57" si="14">C20/B20-1</f>
        <v>-0.21538638385676345</v>
      </c>
      <c r="D57" s="3">
        <f t="shared" si="14"/>
        <v>4.3232165112532694E-2</v>
      </c>
      <c r="E57" s="3">
        <f t="shared" si="14"/>
        <v>0.2518657228335075</v>
      </c>
      <c r="F57" s="3">
        <f t="shared" si="14"/>
        <v>-0.52861346625547412</v>
      </c>
      <c r="G57" s="3">
        <f t="shared" si="14"/>
        <v>1.7818376865878816</v>
      </c>
      <c r="H57" s="3">
        <f t="shared" si="14"/>
        <v>-0.27033057253264214</v>
      </c>
      <c r="I57" s="3">
        <f t="shared" si="14"/>
        <v>-0.19735314524385827</v>
      </c>
      <c r="J57" s="3">
        <f t="shared" si="14"/>
        <v>-0.17864908636644183</v>
      </c>
      <c r="K57" s="3">
        <f t="shared" si="14"/>
        <v>0.60134709924617447</v>
      </c>
      <c r="L57" s="3">
        <f t="shared" si="14"/>
        <v>-0.14249408494050275</v>
      </c>
      <c r="M57" s="3">
        <f t="shared" si="14"/>
        <v>-0.1940760884208107</v>
      </c>
    </row>
    <row r="58" spans="1:13" x14ac:dyDescent="0.3">
      <c r="A58" s="1" t="s">
        <v>14</v>
      </c>
      <c r="B58" s="2"/>
      <c r="C58" s="3">
        <f t="shared" ref="C58:M58" si="15">C21/B21-1</f>
        <v>-0.4264719149627556</v>
      </c>
      <c r="D58" s="3">
        <f t="shared" si="15"/>
        <v>0.31714898536588221</v>
      </c>
      <c r="E58" s="3">
        <f t="shared" si="15"/>
        <v>-2.443620669345381E-2</v>
      </c>
      <c r="F58" s="3">
        <f t="shared" si="15"/>
        <v>0.24348974571150395</v>
      </c>
      <c r="G58" s="3">
        <f t="shared" si="15"/>
        <v>-0.10955603315928208</v>
      </c>
      <c r="H58" s="3">
        <f t="shared" si="15"/>
        <v>-9.8689624764769612E-2</v>
      </c>
      <c r="I58" s="3">
        <f t="shared" si="15"/>
        <v>-9.6645477527683488E-2</v>
      </c>
      <c r="J58" s="3">
        <f t="shared" si="15"/>
        <v>0.18859079501571574</v>
      </c>
      <c r="K58" s="3">
        <f t="shared" si="15"/>
        <v>-7.7460054935346578E-2</v>
      </c>
      <c r="L58" s="3">
        <f t="shared" si="15"/>
        <v>0.19739627806102455</v>
      </c>
      <c r="M58" s="3">
        <f t="shared" si="15"/>
        <v>0.25040800730138413</v>
      </c>
    </row>
    <row r="59" spans="1:13" x14ac:dyDescent="0.3">
      <c r="A59" s="1" t="s">
        <v>15</v>
      </c>
      <c r="B59" s="2"/>
      <c r="C59" s="3">
        <f t="shared" ref="C59:M59" si="16">C22/B22-1</f>
        <v>-0.16559418190347652</v>
      </c>
      <c r="D59" s="3">
        <f t="shared" si="16"/>
        <v>-2.5049535494000574E-2</v>
      </c>
      <c r="E59" s="3">
        <f t="shared" si="16"/>
        <v>7.3904351625177167E-2</v>
      </c>
      <c r="F59" s="3">
        <f t="shared" si="16"/>
        <v>-0.56770103363475932</v>
      </c>
      <c r="G59" s="3">
        <f t="shared" si="16"/>
        <v>2.8330406441451612</v>
      </c>
      <c r="H59" s="3">
        <f t="shared" si="16"/>
        <v>-0.47647332187474489</v>
      </c>
      <c r="I59" s="3">
        <f t="shared" si="16"/>
        <v>1.6240354006809232E-2</v>
      </c>
      <c r="J59" s="3">
        <f t="shared" si="16"/>
        <v>0.39545643557258048</v>
      </c>
      <c r="K59" s="3">
        <f t="shared" si="16"/>
        <v>2.2892579572724836E-2</v>
      </c>
      <c r="L59" s="3">
        <f t="shared" si="16"/>
        <v>-9.3869028526313736E-2</v>
      </c>
      <c r="M59" s="3">
        <f t="shared" si="16"/>
        <v>0.17951809231843163</v>
      </c>
    </row>
    <row r="60" spans="1:13" x14ac:dyDescent="0.3">
      <c r="A60" s="1" t="s">
        <v>16</v>
      </c>
      <c r="B60" s="2"/>
      <c r="C60" s="3">
        <f t="shared" ref="C60:M60" si="17">C23/B23-1</f>
        <v>-0.22788483861267128</v>
      </c>
      <c r="D60" s="3">
        <f t="shared" si="17"/>
        <v>0.35884503079039787</v>
      </c>
      <c r="E60" s="3">
        <f t="shared" si="17"/>
        <v>-0.88112248106987634</v>
      </c>
      <c r="F60" s="3">
        <f t="shared" si="17"/>
        <v>2.3624445046743956</v>
      </c>
      <c r="G60" s="3">
        <f t="shared" si="17"/>
        <v>0.91361552258082379</v>
      </c>
      <c r="H60" s="3">
        <f t="shared" si="17"/>
        <v>0.63268673751411852</v>
      </c>
      <c r="I60" s="3">
        <f t="shared" si="17"/>
        <v>-0.73145249431991743</v>
      </c>
      <c r="J60" s="3">
        <f t="shared" si="17"/>
        <v>1751.8868916995675</v>
      </c>
      <c r="K60" s="3">
        <f t="shared" si="17"/>
        <v>-0.99949940803414716</v>
      </c>
      <c r="L60" s="3">
        <f t="shared" si="17"/>
        <v>3902.4639662700747</v>
      </c>
      <c r="M60" s="3">
        <f t="shared" si="17"/>
        <v>-0.75871651049698929</v>
      </c>
    </row>
    <row r="61" spans="1:13" x14ac:dyDescent="0.3">
      <c r="A61" s="1" t="s">
        <v>17</v>
      </c>
      <c r="B61" s="2"/>
      <c r="C61" s="3">
        <f t="shared" ref="C61:M61" si="18">C24/B24-1</f>
        <v>0.90358943622350374</v>
      </c>
      <c r="D61" s="3">
        <f t="shared" si="18"/>
        <v>-1</v>
      </c>
      <c r="E61" s="3" t="e">
        <f t="shared" si="18"/>
        <v>#DIV/0!</v>
      </c>
      <c r="F61" s="3">
        <f t="shared" si="18"/>
        <v>-0.3637779509479665</v>
      </c>
      <c r="G61" s="3">
        <f t="shared" si="18"/>
        <v>0.38139108894101859</v>
      </c>
      <c r="H61" s="3">
        <f t="shared" si="18"/>
        <v>-0.55083890030679616</v>
      </c>
      <c r="I61" s="3">
        <f t="shared" si="18"/>
        <v>0.40986151151789052</v>
      </c>
      <c r="J61" s="3">
        <f t="shared" si="18"/>
        <v>0.57350999539073944</v>
      </c>
      <c r="K61" s="3">
        <f t="shared" si="18"/>
        <v>-2.9665489886951946E-3</v>
      </c>
      <c r="L61" s="3">
        <f t="shared" si="18"/>
        <v>-4.0677946567465928E-2</v>
      </c>
      <c r="M61" s="3">
        <f t="shared" si="18"/>
        <v>0.41977472688983131</v>
      </c>
    </row>
    <row r="62" spans="1:13" x14ac:dyDescent="0.3">
      <c r="A62" s="1" t="s">
        <v>18</v>
      </c>
      <c r="B62" s="2"/>
      <c r="C62" s="3">
        <f t="shared" ref="C62:M62" si="19">C25/B25-1</f>
        <v>-1</v>
      </c>
      <c r="D62" s="3" t="e">
        <f t="shared" si="19"/>
        <v>#DIV/0!</v>
      </c>
      <c r="E62" s="3" t="e">
        <f t="shared" si="19"/>
        <v>#DIV/0!</v>
      </c>
      <c r="F62" s="3" t="e">
        <f t="shared" si="19"/>
        <v>#DIV/0!</v>
      </c>
      <c r="G62" s="3" t="e">
        <f t="shared" si="19"/>
        <v>#DIV/0!</v>
      </c>
      <c r="H62" s="3" t="e">
        <f t="shared" si="19"/>
        <v>#DIV/0!</v>
      </c>
      <c r="I62" s="3" t="e">
        <f t="shared" si="19"/>
        <v>#DIV/0!</v>
      </c>
      <c r="J62" s="3" t="e">
        <f t="shared" si="19"/>
        <v>#DIV/0!</v>
      </c>
      <c r="K62" s="3" t="e">
        <f t="shared" si="19"/>
        <v>#DIV/0!</v>
      </c>
      <c r="L62" s="3" t="e">
        <f t="shared" si="19"/>
        <v>#DIV/0!</v>
      </c>
      <c r="M62" s="3">
        <f t="shared" si="19"/>
        <v>-1</v>
      </c>
    </row>
    <row r="63" spans="1:13" x14ac:dyDescent="0.3">
      <c r="A63" s="1" t="s">
        <v>19</v>
      </c>
      <c r="B63" s="2"/>
      <c r="C63" s="3">
        <f t="shared" ref="C63:M63" si="20">C26/B26-1</f>
        <v>-0.66217236584438888</v>
      </c>
      <c r="D63" s="3">
        <f t="shared" si="20"/>
        <v>0.50311701233947925</v>
      </c>
      <c r="E63" s="3">
        <f t="shared" si="20"/>
        <v>-0.56986076350917469</v>
      </c>
      <c r="F63" s="3">
        <f t="shared" si="20"/>
        <v>0.8907580753831088</v>
      </c>
      <c r="G63" s="3">
        <f t="shared" si="20"/>
        <v>0.38211208752819537</v>
      </c>
      <c r="H63" s="3">
        <f t="shared" si="20"/>
        <v>3.2165875590004944E-2</v>
      </c>
      <c r="I63" s="3">
        <f t="shared" si="20"/>
        <v>-1.7368792136244759E-2</v>
      </c>
      <c r="J63" s="3">
        <f t="shared" si="20"/>
        <v>0.13136095660576896</v>
      </c>
      <c r="K63" s="3">
        <f t="shared" si="20"/>
        <v>-5.5348557003852328E-2</v>
      </c>
      <c r="L63" s="3">
        <f t="shared" si="20"/>
        <v>-0.92035086508667396</v>
      </c>
      <c r="M63" s="3">
        <f t="shared" si="20"/>
        <v>8.7611561631837773</v>
      </c>
    </row>
    <row r="64" spans="1:13" x14ac:dyDescent="0.3">
      <c r="A64" s="1" t="s">
        <v>20</v>
      </c>
      <c r="B64" s="2"/>
      <c r="C64" s="3">
        <f t="shared" ref="C64:M64" si="21">C27/B27-1</f>
        <v>5.7160626862367003E-3</v>
      </c>
      <c r="D64" s="3">
        <f t="shared" si="21"/>
        <v>-9.1448052639491739E-2</v>
      </c>
      <c r="E64" s="3">
        <f t="shared" si="21"/>
        <v>-0.25672596679974446</v>
      </c>
      <c r="F64" s="3">
        <f t="shared" si="21"/>
        <v>8.4863562596139142E-2</v>
      </c>
      <c r="G64" s="3">
        <f t="shared" si="21"/>
        <v>0.60940005375825579</v>
      </c>
      <c r="H64" s="3">
        <f t="shared" si="21"/>
        <v>-0.61763853977679084</v>
      </c>
      <c r="I64" s="3">
        <f t="shared" si="21"/>
        <v>1.1139403001136396</v>
      </c>
      <c r="J64" s="3">
        <f t="shared" si="21"/>
        <v>-0.38914807665090767</v>
      </c>
      <c r="K64" s="3">
        <f t="shared" si="21"/>
        <v>0.34602782622307648</v>
      </c>
      <c r="L64" s="3">
        <f t="shared" si="21"/>
        <v>8.2933931497718216E-2</v>
      </c>
      <c r="M64" s="3">
        <f t="shared" si="21"/>
        <v>0.2338519573525415</v>
      </c>
    </row>
    <row r="65" spans="1:13" x14ac:dyDescent="0.3">
      <c r="A65" s="1" t="s">
        <v>21</v>
      </c>
      <c r="B65" s="2"/>
      <c r="C65" s="3">
        <f t="shared" ref="C65:M65" si="22">C28/B28-1</f>
        <v>419.15911029919374</v>
      </c>
      <c r="D65" s="3">
        <f t="shared" si="22"/>
        <v>-0.99638827385958484</v>
      </c>
      <c r="E65" s="3">
        <f t="shared" si="22"/>
        <v>1.2765518913676046</v>
      </c>
      <c r="F65" s="3">
        <f t="shared" si="22"/>
        <v>-1</v>
      </c>
      <c r="G65" s="3" t="e">
        <f t="shared" si="22"/>
        <v>#DIV/0!</v>
      </c>
      <c r="H65" s="3" t="e">
        <f t="shared" si="22"/>
        <v>#DIV/0!</v>
      </c>
      <c r="I65" s="3" t="e">
        <f t="shared" si="22"/>
        <v>#DIV/0!</v>
      </c>
      <c r="J65" s="3">
        <f t="shared" si="22"/>
        <v>-1</v>
      </c>
      <c r="K65" s="3" t="e">
        <f t="shared" si="22"/>
        <v>#DIV/0!</v>
      </c>
      <c r="L65" s="3">
        <f t="shared" si="22"/>
        <v>-1</v>
      </c>
      <c r="M65" s="3" t="e">
        <f t="shared" si="22"/>
        <v>#DIV/0!</v>
      </c>
    </row>
    <row r="66" spans="1:13" x14ac:dyDescent="0.3">
      <c r="A66" s="1" t="s">
        <v>22</v>
      </c>
      <c r="B66" s="2"/>
      <c r="C66" s="3">
        <f t="shared" ref="C66:M66" si="23">C29/B29-1</f>
        <v>-0.44120792655085073</v>
      </c>
      <c r="D66" s="3">
        <f t="shared" si="23"/>
        <v>1.0363282753386573</v>
      </c>
      <c r="E66" s="3">
        <f t="shared" si="23"/>
        <v>-0.18364247217360274</v>
      </c>
      <c r="F66" s="3">
        <f t="shared" si="23"/>
        <v>-0.13345666390467015</v>
      </c>
      <c r="G66" s="3">
        <f t="shared" si="23"/>
        <v>0.34591987930695467</v>
      </c>
      <c r="H66" s="3">
        <f t="shared" si="23"/>
        <v>0.14591438188790362</v>
      </c>
      <c r="I66" s="3">
        <f t="shared" si="23"/>
        <v>-0.20510023534731647</v>
      </c>
      <c r="J66" s="3">
        <f t="shared" si="23"/>
        <v>-0.14846274296998285</v>
      </c>
      <c r="K66" s="3">
        <f t="shared" si="23"/>
        <v>0.56887424434160105</v>
      </c>
      <c r="L66" s="3">
        <f t="shared" si="23"/>
        <v>-3.5069405625623662E-2</v>
      </c>
      <c r="M66" s="3">
        <f t="shared" si="23"/>
        <v>-6.5876417185750769E-2</v>
      </c>
    </row>
    <row r="67" spans="1:13" x14ac:dyDescent="0.3">
      <c r="A67" s="1" t="s">
        <v>23</v>
      </c>
      <c r="B67" s="2"/>
      <c r="C67" s="3">
        <f t="shared" ref="C67:M67" si="24">C30/B30-1</f>
        <v>-0.99457691958346472</v>
      </c>
      <c r="D67" s="3">
        <f t="shared" si="24"/>
        <v>23306.42312192118</v>
      </c>
      <c r="E67" s="3">
        <f t="shared" si="24"/>
        <v>-0.98454838161423563</v>
      </c>
      <c r="F67" s="3">
        <f t="shared" si="24"/>
        <v>24.677519347902155</v>
      </c>
      <c r="G67" s="3">
        <f t="shared" si="24"/>
        <v>1.2083700367766395</v>
      </c>
      <c r="H67" s="3">
        <f t="shared" si="24"/>
        <v>-0.52907612230766676</v>
      </c>
      <c r="I67" s="3">
        <f t="shared" si="24"/>
        <v>0.14143892297687666</v>
      </c>
      <c r="J67" s="3">
        <f t="shared" si="24"/>
        <v>-5.0689942972067858E-2</v>
      </c>
      <c r="K67" s="3">
        <f t="shared" si="24"/>
        <v>1.572438357267655</v>
      </c>
      <c r="L67" s="3">
        <f t="shared" si="24"/>
        <v>-0.99970508357306886</v>
      </c>
      <c r="M67" s="3">
        <f t="shared" si="24"/>
        <v>5130.2145594317362</v>
      </c>
    </row>
    <row r="68" spans="1:13" x14ac:dyDescent="0.3">
      <c r="A68" s="1" t="s">
        <v>24</v>
      </c>
      <c r="B68" s="2"/>
      <c r="C68" s="3">
        <f t="shared" ref="C68:M68" si="25">C31/B31-1</f>
        <v>-0.14024200360590156</v>
      </c>
      <c r="D68" s="3">
        <f t="shared" si="25"/>
        <v>3.1201265357556407E-2</v>
      </c>
      <c r="E68" s="3">
        <f t="shared" si="25"/>
        <v>-0.81247862219820743</v>
      </c>
      <c r="F68" s="3">
        <f t="shared" si="25"/>
        <v>-0.90713703198652118</v>
      </c>
      <c r="G68" s="3">
        <f t="shared" si="25"/>
        <v>3.6636963206460429</v>
      </c>
      <c r="H68" s="3">
        <f t="shared" si="25"/>
        <v>-0.77003180736620869</v>
      </c>
      <c r="I68" s="3">
        <f t="shared" si="25"/>
        <v>-0.96071613271592948</v>
      </c>
      <c r="J68" s="3">
        <f t="shared" si="25"/>
        <v>-1</v>
      </c>
      <c r="K68" s="3" t="e">
        <f t="shared" si="25"/>
        <v>#DIV/0!</v>
      </c>
      <c r="L68" s="3">
        <f t="shared" si="25"/>
        <v>3.3874539656507254</v>
      </c>
      <c r="M68" s="3">
        <f t="shared" si="25"/>
        <v>-0.3954466242348974</v>
      </c>
    </row>
    <row r="69" spans="1:13" x14ac:dyDescent="0.3">
      <c r="A69" s="1" t="s">
        <v>25</v>
      </c>
      <c r="B69" s="2"/>
      <c r="C69" s="3">
        <f t="shared" ref="C69:M69" si="26">C32/B32-1</f>
        <v>-0.98453688940268969</v>
      </c>
      <c r="D69" s="3">
        <f t="shared" si="26"/>
        <v>77.811474939040124</v>
      </c>
      <c r="E69" s="3">
        <f t="shared" si="26"/>
        <v>-0.69478693528110469</v>
      </c>
      <c r="F69" s="3">
        <f t="shared" si="26"/>
        <v>-0.94165323835697889</v>
      </c>
      <c r="G69" s="3">
        <f t="shared" si="26"/>
        <v>2.3157607269456029</v>
      </c>
      <c r="H69" s="3">
        <f t="shared" si="26"/>
        <v>-0.65252993850105323</v>
      </c>
      <c r="I69" s="3">
        <f t="shared" si="26"/>
        <v>-0.2876968845029747</v>
      </c>
      <c r="J69" s="3">
        <f t="shared" si="26"/>
        <v>-0.20928671837061563</v>
      </c>
      <c r="K69" s="3">
        <f t="shared" si="26"/>
        <v>0.53798298669742151</v>
      </c>
      <c r="L69" s="3">
        <f t="shared" si="26"/>
        <v>3.849458819111776</v>
      </c>
      <c r="M69" s="3">
        <f t="shared" si="26"/>
        <v>-1</v>
      </c>
    </row>
    <row r="70" spans="1:13" x14ac:dyDescent="0.3">
      <c r="A70" s="1" t="s">
        <v>26</v>
      </c>
      <c r="B70" s="2"/>
      <c r="C70" s="3">
        <f t="shared" ref="C70:M70" si="27">C33/B33-1</f>
        <v>-0.35755750565021904</v>
      </c>
      <c r="D70" s="3">
        <f t="shared" si="27"/>
        <v>0.29671956205289685</v>
      </c>
      <c r="E70" s="3">
        <f t="shared" si="27"/>
        <v>-7.5606638556253492E-2</v>
      </c>
      <c r="F70" s="3">
        <f t="shared" si="27"/>
        <v>0.10625221879278257</v>
      </c>
      <c r="G70" s="3">
        <f t="shared" si="27"/>
        <v>-0.11364368716408724</v>
      </c>
      <c r="H70" s="3">
        <f t="shared" si="27"/>
        <v>0.12676913028929704</v>
      </c>
      <c r="I70" s="3">
        <f t="shared" si="27"/>
        <v>-5.1370948471962663E-5</v>
      </c>
      <c r="J70" s="3">
        <f t="shared" si="27"/>
        <v>-2.5467281278217624E-2</v>
      </c>
      <c r="K70" s="3">
        <f t="shared" si="27"/>
        <v>-3.9353502097132287E-2</v>
      </c>
      <c r="L70" s="3">
        <f t="shared" si="27"/>
        <v>-1.2784064903003545E-2</v>
      </c>
      <c r="M70" s="3">
        <f t="shared" si="27"/>
        <v>2.4394514137232148E-2</v>
      </c>
    </row>
    <row r="71" spans="1:13" x14ac:dyDescent="0.3">
      <c r="A71" s="1" t="s">
        <v>27</v>
      </c>
      <c r="B71" s="2"/>
      <c r="C71" s="3">
        <f t="shared" ref="C71:M71" si="28">C34/B34-1</f>
        <v>-0.1457479970622807</v>
      </c>
      <c r="D71" s="3">
        <f t="shared" si="28"/>
        <v>0.22595281569459114</v>
      </c>
      <c r="E71" s="3">
        <f t="shared" si="28"/>
        <v>7.1049572056907317E-2</v>
      </c>
      <c r="F71" s="3">
        <f t="shared" si="28"/>
        <v>-0.18328557788402855</v>
      </c>
      <c r="G71" s="3">
        <f t="shared" si="28"/>
        <v>8.5485471960169868E-2</v>
      </c>
      <c r="H71" s="3">
        <f t="shared" si="28"/>
        <v>9.6794271755254346E-2</v>
      </c>
      <c r="I71" s="3">
        <f t="shared" si="28"/>
        <v>-0.10179731167018369</v>
      </c>
      <c r="J71" s="3">
        <f t="shared" si="28"/>
        <v>-0.18189768997751399</v>
      </c>
      <c r="K71" s="3">
        <f t="shared" si="28"/>
        <v>0.22190491835537074</v>
      </c>
      <c r="L71" s="3">
        <f t="shared" si="28"/>
        <v>-2.2787154672548993E-2</v>
      </c>
      <c r="M71" s="3">
        <f t="shared" si="28"/>
        <v>-0.10026070597322001</v>
      </c>
    </row>
    <row r="72" spans="1:13" x14ac:dyDescent="0.3">
      <c r="A72" s="1" t="s">
        <v>28</v>
      </c>
      <c r="B72" s="2"/>
      <c r="C72" s="3">
        <f t="shared" ref="C72:M72" si="29">C35/B35-1</f>
        <v>0.11642495525753027</v>
      </c>
      <c r="D72" s="3">
        <f t="shared" si="29"/>
        <v>-0.60697065356529079</v>
      </c>
      <c r="E72" s="3">
        <f t="shared" si="29"/>
        <v>2.0108882440290299</v>
      </c>
      <c r="F72" s="3">
        <f t="shared" si="29"/>
        <v>0.6597167507941295</v>
      </c>
      <c r="G72" s="3">
        <f t="shared" si="29"/>
        <v>-0.80578587632596232</v>
      </c>
      <c r="H72" s="3">
        <f t="shared" si="29"/>
        <v>0.41305356176686958</v>
      </c>
      <c r="I72" s="3">
        <f t="shared" si="29"/>
        <v>1.473648619871307</v>
      </c>
      <c r="J72" s="3">
        <f t="shared" si="29"/>
        <v>-0.93025483940946685</v>
      </c>
      <c r="K72" s="3">
        <f t="shared" si="29"/>
        <v>6.5605543658529832</v>
      </c>
      <c r="L72" s="3">
        <f t="shared" si="29"/>
        <v>-0.15009210948834595</v>
      </c>
      <c r="M72" s="3">
        <f t="shared" si="29"/>
        <v>0.69834868505315284</v>
      </c>
    </row>
    <row r="73" spans="1:13" x14ac:dyDescent="0.3">
      <c r="A73" s="1" t="s">
        <v>29</v>
      </c>
      <c r="B73" s="2"/>
      <c r="C73" s="3">
        <f t="shared" ref="C73:M73" si="30">C36/B36-1</f>
        <v>0.36106912817281445</v>
      </c>
      <c r="D73" s="3">
        <f t="shared" si="30"/>
        <v>-0.24154378506712637</v>
      </c>
      <c r="E73" s="3">
        <f t="shared" si="30"/>
        <v>1.3128527323909944</v>
      </c>
      <c r="F73" s="3">
        <f t="shared" si="30"/>
        <v>-0.20516667282686485</v>
      </c>
      <c r="G73" s="3">
        <f t="shared" si="30"/>
        <v>2.4632933928394163E-2</v>
      </c>
      <c r="H73" s="3">
        <f t="shared" si="30"/>
        <v>-0.42215943323831573</v>
      </c>
      <c r="I73" s="3">
        <f t="shared" si="30"/>
        <v>9.7977964421879893E-2</v>
      </c>
      <c r="J73" s="3">
        <f t="shared" si="30"/>
        <v>-0.31296838136676985</v>
      </c>
      <c r="K73" s="3">
        <f t="shared" si="30"/>
        <v>1.9195996821800194</v>
      </c>
      <c r="L73" s="3">
        <f t="shared" si="30"/>
        <v>-7.7862710576773186E-2</v>
      </c>
      <c r="M73" s="3">
        <f t="shared" si="30"/>
        <v>-0.52206227597473731</v>
      </c>
    </row>
    <row r="74" spans="1:13" x14ac:dyDescent="0.3">
      <c r="A74" s="1" t="s">
        <v>30</v>
      </c>
      <c r="B74" s="2"/>
      <c r="C74" s="3">
        <f t="shared" ref="C74:M74" si="31">C37/B37-1</f>
        <v>-0.33811755354730177</v>
      </c>
      <c r="D74" s="3">
        <f t="shared" si="31"/>
        <v>-9.7512067566492777E-2</v>
      </c>
      <c r="E74" s="3">
        <f t="shared" si="31"/>
        <v>2.2707433941163702E-2</v>
      </c>
      <c r="F74" s="3">
        <f t="shared" si="31"/>
        <v>-0.23074814286320533</v>
      </c>
      <c r="G74" s="3">
        <f t="shared" si="31"/>
        <v>-8.5376252284847798E-2</v>
      </c>
      <c r="H74" s="3">
        <f t="shared" si="31"/>
        <v>0.19631480794996259</v>
      </c>
      <c r="I74" s="3">
        <f t="shared" si="31"/>
        <v>-0.17815402056330365</v>
      </c>
      <c r="J74" s="3">
        <f t="shared" si="31"/>
        <v>0.28337895414943159</v>
      </c>
      <c r="K74" s="3">
        <f t="shared" si="31"/>
        <v>4.3292133226450646E-2</v>
      </c>
      <c r="L74" s="3">
        <f t="shared" si="31"/>
        <v>-2.1961256721632516E-2</v>
      </c>
      <c r="M74" s="3">
        <f t="shared" si="31"/>
        <v>0.59280200390020044</v>
      </c>
    </row>
    <row r="75" spans="1:13" ht="15" thickBot="1" x14ac:dyDescent="0.35">
      <c r="A75" s="1" t="s">
        <v>31</v>
      </c>
      <c r="B75" s="2"/>
      <c r="C75" s="3">
        <f t="shared" ref="C75:M75" si="32">C38/B38-1</f>
        <v>-0.50597700040948768</v>
      </c>
      <c r="D75" s="3">
        <f t="shared" si="32"/>
        <v>0.4380156156276469</v>
      </c>
      <c r="E75" s="3">
        <f t="shared" si="32"/>
        <v>0.89014176596848227</v>
      </c>
      <c r="F75" s="3">
        <f t="shared" si="32"/>
        <v>-0.48352413280915885</v>
      </c>
      <c r="G75" s="3">
        <f t="shared" si="32"/>
        <v>-0.25299880793270468</v>
      </c>
      <c r="H75" s="3">
        <f t="shared" si="32"/>
        <v>0.64398749528140709</v>
      </c>
      <c r="I75" s="3">
        <f t="shared" si="32"/>
        <v>-0.14524454985830471</v>
      </c>
      <c r="J75" s="3">
        <f t="shared" si="32"/>
        <v>-7.0088369086306557E-2</v>
      </c>
      <c r="K75" s="3">
        <f t="shared" si="32"/>
        <v>1.0222449125918489</v>
      </c>
      <c r="L75" s="3">
        <f t="shared" si="32"/>
        <v>-5.6071577036379439E-2</v>
      </c>
      <c r="M75" s="3">
        <f t="shared" si="32"/>
        <v>0.14195575931293147</v>
      </c>
    </row>
    <row r="76" spans="1:13" ht="15" thickBot="1" x14ac:dyDescent="0.35">
      <c r="A76" s="8" t="s">
        <v>39</v>
      </c>
      <c r="B76" s="9"/>
      <c r="C76" s="9">
        <f t="shared" ref="C76" si="33">C39/B39-1</f>
        <v>-0.35840434368054797</v>
      </c>
      <c r="D76" s="9">
        <f t="shared" ref="D76" si="34">D39/C39-1</f>
        <v>0.29635441788414574</v>
      </c>
      <c r="E76" s="9">
        <f t="shared" ref="E76" si="35">E39/D39-1</f>
        <v>-1.0690786093875082E-2</v>
      </c>
      <c r="F76" s="9">
        <f t="shared" ref="F76" si="36">F39/E39-1</f>
        <v>-0.15988783474052115</v>
      </c>
      <c r="G76" s="9">
        <f t="shared" ref="G76:K76" si="37">G39/F39-1</f>
        <v>0.13543279997512037</v>
      </c>
      <c r="H76" s="9">
        <f t="shared" si="37"/>
        <v>1.7310588889902334E-2</v>
      </c>
      <c r="I76" s="9">
        <f t="shared" si="37"/>
        <v>-4.4331783294647931E-2</v>
      </c>
      <c r="J76" s="9">
        <f t="shared" si="37"/>
        <v>-8.0074828508293616E-2</v>
      </c>
      <c r="K76" s="9">
        <f t="shared" si="37"/>
        <v>0.19324628691654877</v>
      </c>
      <c r="L76" s="9">
        <f t="shared" ref="L76" si="38">L39/K39-1</f>
        <v>-8.3476245982451514E-2</v>
      </c>
      <c r="M76" s="9">
        <f t="shared" ref="M76" si="39">M39/L39-1</f>
        <v>0.21695881244771953</v>
      </c>
    </row>
  </sheetData>
  <mergeCells count="6">
    <mergeCell ref="A42:M42"/>
    <mergeCell ref="B4:N4"/>
    <mergeCell ref="B5:N5"/>
    <mergeCell ref="G1:I1"/>
    <mergeCell ref="G2:I2"/>
    <mergeCell ref="A40:N4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EXPO FOB</vt:lpstr>
      <vt:lpstr>'EXPO FOB'!Área_de_impresión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2021-02-02T19:55:04Z</dcterms:modified>
</cp:coreProperties>
</file>