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9\EXPO\al 12 2019\"/>
    </mc:Choice>
  </mc:AlternateContent>
  <bookViews>
    <workbookView xWindow="0" yWindow="0" windowWidth="23040" windowHeight="9384"/>
  </bookViews>
  <sheets>
    <sheet name="EXPO FOB" sheetId="1" r:id="rId1"/>
  </sheets>
  <definedNames>
    <definedName name="_xlnm.Print_Area" localSheetId="0">'EXPO FOB'!$1:$3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5" i="1" l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40" i="1"/>
  <c r="D45" i="1" l="1"/>
  <c r="E45" i="1"/>
  <c r="F45" i="1"/>
  <c r="G45" i="1"/>
  <c r="H45" i="1"/>
  <c r="I45" i="1"/>
  <c r="J45" i="1"/>
  <c r="K45" i="1"/>
  <c r="L45" i="1"/>
  <c r="D46" i="1"/>
  <c r="E46" i="1"/>
  <c r="F46" i="1"/>
  <c r="G46" i="1"/>
  <c r="H46" i="1"/>
  <c r="I46" i="1"/>
  <c r="J46" i="1"/>
  <c r="K46" i="1"/>
  <c r="L46" i="1"/>
  <c r="D47" i="1"/>
  <c r="E47" i="1"/>
  <c r="F47" i="1"/>
  <c r="G47" i="1"/>
  <c r="H47" i="1"/>
  <c r="I47" i="1"/>
  <c r="J47" i="1"/>
  <c r="K47" i="1"/>
  <c r="L47" i="1"/>
  <c r="D48" i="1"/>
  <c r="E48" i="1"/>
  <c r="F48" i="1"/>
  <c r="G48" i="1"/>
  <c r="H48" i="1"/>
  <c r="I48" i="1"/>
  <c r="J48" i="1"/>
  <c r="K48" i="1"/>
  <c r="L48" i="1"/>
  <c r="D49" i="1"/>
  <c r="E49" i="1"/>
  <c r="F49" i="1"/>
  <c r="G49" i="1"/>
  <c r="H49" i="1"/>
  <c r="I49" i="1"/>
  <c r="J49" i="1"/>
  <c r="K49" i="1"/>
  <c r="L49" i="1"/>
  <c r="D50" i="1"/>
  <c r="E50" i="1"/>
  <c r="F50" i="1"/>
  <c r="G50" i="1"/>
  <c r="H50" i="1"/>
  <c r="I50" i="1"/>
  <c r="J50" i="1"/>
  <c r="K50" i="1"/>
  <c r="L50" i="1"/>
  <c r="D51" i="1"/>
  <c r="E51" i="1"/>
  <c r="F51" i="1"/>
  <c r="G51" i="1"/>
  <c r="H51" i="1"/>
  <c r="I51" i="1"/>
  <c r="J51" i="1"/>
  <c r="K51" i="1"/>
  <c r="L51" i="1"/>
  <c r="D52" i="1"/>
  <c r="E52" i="1"/>
  <c r="F52" i="1"/>
  <c r="G52" i="1"/>
  <c r="H52" i="1"/>
  <c r="I52" i="1"/>
  <c r="J52" i="1"/>
  <c r="K52" i="1"/>
  <c r="L52" i="1"/>
  <c r="D53" i="1"/>
  <c r="E53" i="1"/>
  <c r="F53" i="1"/>
  <c r="G53" i="1"/>
  <c r="H53" i="1"/>
  <c r="I53" i="1"/>
  <c r="J53" i="1"/>
  <c r="K53" i="1"/>
  <c r="L53" i="1"/>
  <c r="D54" i="1"/>
  <c r="E54" i="1"/>
  <c r="F54" i="1"/>
  <c r="G54" i="1"/>
  <c r="H54" i="1"/>
  <c r="I54" i="1"/>
  <c r="J54" i="1"/>
  <c r="K54" i="1"/>
  <c r="L54" i="1"/>
  <c r="D55" i="1"/>
  <c r="E55" i="1"/>
  <c r="F55" i="1"/>
  <c r="G55" i="1"/>
  <c r="H55" i="1"/>
  <c r="I55" i="1"/>
  <c r="J55" i="1"/>
  <c r="K55" i="1"/>
  <c r="L55" i="1"/>
  <c r="D56" i="1"/>
  <c r="E56" i="1"/>
  <c r="F56" i="1"/>
  <c r="G56" i="1"/>
  <c r="H56" i="1"/>
  <c r="I56" i="1"/>
  <c r="J56" i="1"/>
  <c r="K56" i="1"/>
  <c r="L56" i="1"/>
  <c r="D57" i="1"/>
  <c r="E57" i="1"/>
  <c r="F57" i="1"/>
  <c r="G57" i="1"/>
  <c r="H57" i="1"/>
  <c r="I57" i="1"/>
  <c r="J57" i="1"/>
  <c r="K57" i="1"/>
  <c r="L57" i="1"/>
  <c r="D58" i="1"/>
  <c r="E58" i="1"/>
  <c r="F58" i="1"/>
  <c r="G58" i="1"/>
  <c r="H58" i="1"/>
  <c r="I58" i="1"/>
  <c r="J58" i="1"/>
  <c r="K58" i="1"/>
  <c r="L58" i="1"/>
  <c r="D59" i="1"/>
  <c r="E59" i="1"/>
  <c r="F59" i="1"/>
  <c r="G59" i="1"/>
  <c r="H59" i="1"/>
  <c r="I59" i="1"/>
  <c r="J59" i="1"/>
  <c r="K59" i="1"/>
  <c r="L59" i="1"/>
  <c r="D60" i="1"/>
  <c r="E60" i="1"/>
  <c r="F60" i="1"/>
  <c r="G60" i="1"/>
  <c r="H60" i="1"/>
  <c r="I60" i="1"/>
  <c r="J60" i="1"/>
  <c r="K60" i="1"/>
  <c r="L60" i="1"/>
  <c r="D61" i="1"/>
  <c r="E61" i="1"/>
  <c r="F61" i="1"/>
  <c r="G61" i="1"/>
  <c r="H61" i="1"/>
  <c r="I61" i="1"/>
  <c r="J61" i="1"/>
  <c r="K61" i="1"/>
  <c r="L61" i="1"/>
  <c r="D62" i="1"/>
  <c r="E62" i="1"/>
  <c r="F62" i="1"/>
  <c r="G62" i="1"/>
  <c r="H62" i="1"/>
  <c r="I62" i="1"/>
  <c r="J62" i="1"/>
  <c r="K62" i="1"/>
  <c r="L62" i="1"/>
  <c r="D63" i="1"/>
  <c r="E63" i="1"/>
  <c r="F63" i="1"/>
  <c r="G63" i="1"/>
  <c r="H63" i="1"/>
  <c r="I63" i="1"/>
  <c r="J63" i="1"/>
  <c r="K63" i="1"/>
  <c r="L63" i="1"/>
  <c r="D64" i="1"/>
  <c r="E64" i="1"/>
  <c r="F64" i="1"/>
  <c r="G64" i="1"/>
  <c r="H64" i="1"/>
  <c r="I64" i="1"/>
  <c r="J64" i="1"/>
  <c r="K64" i="1"/>
  <c r="L64" i="1"/>
  <c r="D65" i="1"/>
  <c r="E65" i="1"/>
  <c r="F65" i="1"/>
  <c r="G65" i="1"/>
  <c r="H65" i="1"/>
  <c r="I65" i="1"/>
  <c r="J65" i="1"/>
  <c r="K65" i="1"/>
  <c r="L65" i="1"/>
  <c r="D66" i="1"/>
  <c r="E66" i="1"/>
  <c r="F66" i="1"/>
  <c r="G66" i="1"/>
  <c r="H66" i="1"/>
  <c r="I66" i="1"/>
  <c r="J66" i="1"/>
  <c r="K66" i="1"/>
  <c r="L66" i="1"/>
  <c r="D67" i="1"/>
  <c r="E67" i="1"/>
  <c r="F67" i="1"/>
  <c r="G67" i="1"/>
  <c r="H67" i="1"/>
  <c r="I67" i="1"/>
  <c r="J67" i="1"/>
  <c r="K67" i="1"/>
  <c r="L67" i="1"/>
  <c r="D68" i="1"/>
  <c r="E68" i="1"/>
  <c r="F68" i="1"/>
  <c r="G68" i="1"/>
  <c r="H68" i="1"/>
  <c r="I68" i="1"/>
  <c r="J68" i="1"/>
  <c r="K68" i="1"/>
  <c r="L68" i="1"/>
  <c r="D69" i="1"/>
  <c r="E69" i="1"/>
  <c r="F69" i="1"/>
  <c r="G69" i="1"/>
  <c r="H69" i="1"/>
  <c r="I69" i="1"/>
  <c r="J69" i="1"/>
  <c r="K69" i="1"/>
  <c r="L69" i="1"/>
  <c r="D70" i="1"/>
  <c r="E70" i="1"/>
  <c r="F70" i="1"/>
  <c r="G70" i="1"/>
  <c r="H70" i="1"/>
  <c r="I70" i="1"/>
  <c r="J70" i="1"/>
  <c r="K70" i="1"/>
  <c r="L70" i="1"/>
  <c r="D71" i="1"/>
  <c r="E71" i="1"/>
  <c r="F71" i="1"/>
  <c r="G71" i="1"/>
  <c r="H71" i="1"/>
  <c r="I71" i="1"/>
  <c r="J71" i="1"/>
  <c r="K71" i="1"/>
  <c r="L71" i="1"/>
  <c r="D72" i="1"/>
  <c r="E72" i="1"/>
  <c r="F72" i="1"/>
  <c r="G72" i="1"/>
  <c r="H72" i="1"/>
  <c r="I72" i="1"/>
  <c r="J72" i="1"/>
  <c r="K72" i="1"/>
  <c r="L72" i="1"/>
  <c r="D73" i="1"/>
  <c r="E73" i="1"/>
  <c r="F73" i="1"/>
  <c r="G73" i="1"/>
  <c r="H73" i="1"/>
  <c r="I73" i="1"/>
  <c r="J73" i="1"/>
  <c r="K73" i="1"/>
  <c r="L73" i="1"/>
  <c r="D74" i="1"/>
  <c r="E74" i="1"/>
  <c r="F74" i="1"/>
  <c r="G74" i="1"/>
  <c r="H74" i="1"/>
  <c r="I74" i="1"/>
  <c r="J74" i="1"/>
  <c r="K74" i="1"/>
  <c r="L74" i="1"/>
  <c r="D75" i="1"/>
  <c r="E75" i="1"/>
  <c r="F75" i="1"/>
  <c r="G75" i="1"/>
  <c r="H75" i="1"/>
  <c r="I75" i="1"/>
  <c r="J75" i="1"/>
  <c r="K75" i="1"/>
  <c r="L75" i="1"/>
  <c r="D76" i="1"/>
  <c r="E76" i="1"/>
  <c r="F76" i="1"/>
  <c r="G76" i="1"/>
  <c r="H76" i="1"/>
  <c r="I76" i="1"/>
  <c r="J76" i="1"/>
  <c r="K76" i="1"/>
  <c r="L76" i="1"/>
  <c r="D77" i="1"/>
  <c r="E77" i="1"/>
  <c r="F77" i="1"/>
  <c r="G77" i="1"/>
  <c r="H77" i="1"/>
  <c r="I77" i="1"/>
  <c r="J77" i="1"/>
  <c r="K77" i="1"/>
  <c r="L77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L40" i="1"/>
  <c r="M78" i="1" s="1"/>
  <c r="K40" i="1" l="1"/>
  <c r="L78" i="1" s="1"/>
  <c r="J40" i="1" l="1"/>
  <c r="K78" i="1" s="1"/>
  <c r="I40" i="1" l="1"/>
  <c r="J78" i="1" s="1"/>
  <c r="H40" i="1"/>
  <c r="C40" i="1"/>
  <c r="D40" i="1"/>
  <c r="E40" i="1"/>
  <c r="F40" i="1"/>
  <c r="G40" i="1"/>
  <c r="H78" i="1" s="1"/>
  <c r="B40" i="1"/>
  <c r="C45" i="1"/>
  <c r="I78" i="1" l="1"/>
  <c r="C78" i="1"/>
  <c r="G78" i="1"/>
  <c r="D78" i="1"/>
  <c r="F78" i="1"/>
  <c r="E78" i="1"/>
</calcChain>
</file>

<file path=xl/sharedStrings.xml><?xml version="1.0" encoding="utf-8"?>
<sst xmlns="http://schemas.openxmlformats.org/spreadsheetml/2006/main" count="101" uniqueCount="54">
  <si>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</si>
  <si>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</si>
  <si>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</si>
  <si>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</si>
  <si>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</si>
  <si>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</si>
  <si>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</si>
  <si>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</si>
  <si>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</si>
  <si>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</si>
  <si>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</si>
  <si>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</si>
  <si>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</si>
  <si>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</si>
  <si>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</si>
  <si>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</si>
  <si>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</si>
  <si>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</si>
  <si>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</si>
  <si>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</si>
  <si>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</si>
  <si>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</si>
  <si>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</si>
  <si>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</si>
  <si>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</si>
  <si>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</si>
  <si>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</si>
  <si>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</si>
  <si>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</si>
  <si>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</si>
  <si>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</si>
  <si>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</si>
  <si>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</si>
  <si>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</si>
  <si>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</si>
  <si>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</si>
  <si>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</si>
  <si>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Enero - 2019</t>
  </si>
  <si>
    <t>Febrero - 2019</t>
  </si>
  <si>
    <t>Marzo - 2019</t>
  </si>
  <si>
    <t>Abril - 2019</t>
  </si>
  <si>
    <t>Monto FOB en dólares</t>
  </si>
  <si>
    <t>Mayo - 2019</t>
  </si>
  <si>
    <t>Junio - 2019</t>
  </si>
  <si>
    <t>Julio - 2019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</si>
  <si>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</si>
  <si>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Contacto: info@camport.cl</t>
  </si>
  <si>
    <t>Agosto - 2019</t>
  </si>
  <si>
    <t>TOTAL GENERAL</t>
  </si>
  <si>
    <t>Septiembre - 2019</t>
  </si>
  <si>
    <t>Octubre - 2019</t>
  </si>
  <si>
    <t>Noviembre - 2019</t>
  </si>
  <si>
    <t>Fecha última actualización: 13/01/2020</t>
  </si>
  <si>
    <t>Diciembre - 2019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</si>
</sst>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3" xfId="0" applyBorder="1" applyAlignment="1">
      <alignment horizontal="left"/>
    </xf>
    <xf numFmtId="164" fontId="0" fillId="0" borderId="3" xfId="0" applyNumberFormat="1" applyBorder="1"/>
    <xf numFmtId="164" fontId="0" fillId="0" borderId="2" xfId="0" applyNumberFormat="1" applyBorder="1"/>
    <xf numFmtId="165" fontId="0" fillId="0" borderId="2" xfId="0" applyNumberFormat="1" applyBorder="1"/>
    <xf numFmtId="165" fontId="0" fillId="0" borderId="3" xfId="0" applyNumberFormat="1" applyBorder="1"/>
    <xf numFmtId="0" fontId="0" fillId="0" borderId="3" xfId="0" applyFill="1" applyBorder="1" applyAlignment="1">
      <alignment horizontal="left"/>
    </xf>
    <xf numFmtId="0" fontId="0" fillId="2" borderId="0" xfId="0" applyFill="1"/>
    <xf numFmtId="0" fontId="0" fillId="2" borderId="0" xfId="0" applyFill="1" applyAlignment="1"/>
    <xf numFmtId="0" fontId="3" fillId="3" borderId="1" xfId="0" applyFont="1" applyFill="1" applyBorder="1" applyAlignment="1"/>
    <xf numFmtId="3" fontId="3" fillId="4" borderId="1" xfId="0" applyNumberFormat="1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/>
    <xf numFmtId="0" fontId="3" fillId="4" borderId="1" xfId="0" applyFont="1" applyFill="1" applyBorder="1" applyAlignment="1">
      <alignment horizontal="left"/>
    </xf>
    <xf numFmtId="3" fontId="3" fillId="4" borderId="1" xfId="0" applyNumberFormat="1" applyFont="1" applyFill="1" applyBorder="1" applyAlignment="1">
      <alignment horizontal="right"/>
    </xf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center"/>
    </xf>
    <xf numFmtId="49" fontId="3" fillId="3" borderId="10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1508760</xdr:colOff>
      <xdr:row>2</xdr:row>
      <xdr:rowOff>178372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tabSelected="1" workbookViewId="0">
      <selection activeCell="O24" sqref="O24"/>
    </sheetView>
  </sheetViews>
  <sheetFormatPr baseColWidth="10" defaultRowHeight="14.4" x14ac:dyDescent="0.3"/>
  <cols>
    <col min="1" max="1" width="26" bestFit="1" customWidth="1"/>
    <col min="2" max="2" width="14.109375" bestFit="1" customWidth="1"/>
    <col min="3" max="3" width="13" bestFit="1" customWidth="1"/>
    <col min="4" max="4" width="12.6640625" bestFit="1" customWidth="1"/>
    <col min="5" max="5" width="12.6640625" customWidth="1"/>
    <col min="6" max="9" width="12.66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</cols>
  <sheetData>
    <row r="1" spans="1:13" s="7" customFormat="1" x14ac:dyDescent="0.3">
      <c r="F1" s="8"/>
      <c r="G1" s="25" t="s">
        <v>52</v>
      </c>
      <c r="H1" s="25"/>
      <c r="I1" s="25"/>
      <c r="K1" s="8"/>
      <c r="L1" s="8"/>
    </row>
    <row r="2" spans="1:13" s="7" customFormat="1" x14ac:dyDescent="0.3">
      <c r="F2" s="8"/>
      <c r="G2" s="25" t="s">
        <v>46</v>
      </c>
      <c r="H2" s="25"/>
      <c r="I2" s="25"/>
      <c r="K2" s="8"/>
      <c r="L2" s="8"/>
    </row>
    <row r="3" spans="1:13" s="7" customFormat="1" ht="15" thickBot="1" x14ac:dyDescent="0.35"/>
    <row r="4" spans="1:13" ht="15" thickBot="1" x14ac:dyDescent="0.35">
      <c r="A4" s="13"/>
      <c r="B4" s="19" t="s">
        <v>35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1"/>
    </row>
    <row r="5" spans="1:13" ht="15" thickBot="1" x14ac:dyDescent="0.35">
      <c r="A5" s="9" t="s">
        <v>41</v>
      </c>
      <c r="B5" s="19" t="s">
        <v>33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1"/>
    </row>
    <row r="6" spans="1:13" ht="15" thickBot="1" x14ac:dyDescent="0.35">
      <c r="A6" s="12" t="s">
        <v>34</v>
      </c>
      <c r="B6" s="17" t="s">
        <v>37</v>
      </c>
      <c r="C6" s="17" t="s">
        <v>38</v>
      </c>
      <c r="D6" s="17" t="s">
        <v>39</v>
      </c>
      <c r="E6" s="17" t="s">
        <v>40</v>
      </c>
      <c r="F6" s="17" t="s">
        <v>42</v>
      </c>
      <c r="G6" s="17" t="s">
        <v>43</v>
      </c>
      <c r="H6" s="17" t="s">
        <v>44</v>
      </c>
      <c r="I6" s="17" t="s">
        <v>47</v>
      </c>
      <c r="J6" s="18" t="s">
        <v>49</v>
      </c>
      <c r="K6" s="18" t="s">
        <v>50</v>
      </c>
      <c r="L6" s="18" t="s">
        <v>51</v>
      </c>
      <c r="M6" s="18" t="s">
        <v>53</v>
      </c>
    </row>
    <row r="7" spans="1:13" x14ac:dyDescent="0.3">
      <c r="A7" s="1" t="s">
        <v>0</v>
      </c>
      <c r="B7" s="3">
        <v>556086686.07999992</v>
      </c>
      <c r="C7" s="2">
        <v>264279683.55000004</v>
      </c>
      <c r="D7" s="2">
        <v>517878579.96000016</v>
      </c>
      <c r="E7" s="2">
        <v>453441390.74999988</v>
      </c>
      <c r="F7" s="2">
        <v>344597667.00999999</v>
      </c>
      <c r="G7" s="2">
        <v>402862865.76000005</v>
      </c>
      <c r="H7" s="2">
        <v>345551006.38999999</v>
      </c>
      <c r="I7" s="2">
        <v>500546951.50999987</v>
      </c>
      <c r="J7" s="2">
        <v>286776298.08999991</v>
      </c>
      <c r="K7" s="2">
        <v>567372835.8299998</v>
      </c>
      <c r="L7" s="2">
        <v>339228924.03000009</v>
      </c>
      <c r="M7" s="2">
        <v>470541947.94</v>
      </c>
    </row>
    <row r="8" spans="1:13" x14ac:dyDescent="0.3">
      <c r="A8" s="1" t="s">
        <v>1</v>
      </c>
      <c r="B8" s="3">
        <v>20016849.949999999</v>
      </c>
      <c r="C8" s="2">
        <v>12525856.000000002</v>
      </c>
      <c r="D8" s="2">
        <v>13075416.059999999</v>
      </c>
      <c r="E8" s="2">
        <v>13713296.870000005</v>
      </c>
      <c r="F8" s="2">
        <v>12871227.139999999</v>
      </c>
      <c r="G8" s="2">
        <v>13185007.25</v>
      </c>
      <c r="H8" s="2">
        <v>16237203.98</v>
      </c>
      <c r="I8" s="2">
        <v>12332129.950000001</v>
      </c>
      <c r="J8" s="2">
        <v>18504601.709999997</v>
      </c>
      <c r="K8" s="2">
        <v>15749918.15</v>
      </c>
      <c r="L8" s="2">
        <v>20045617.550000001</v>
      </c>
      <c r="M8" s="2">
        <v>15910716.809999999</v>
      </c>
    </row>
    <row r="9" spans="1:13" x14ac:dyDescent="0.3">
      <c r="A9" s="1" t="s">
        <v>2</v>
      </c>
      <c r="B9" s="3">
        <v>22192686.789999999</v>
      </c>
      <c r="C9" s="2">
        <v>33892697.959999993</v>
      </c>
      <c r="D9" s="2">
        <v>27006493.959999997</v>
      </c>
      <c r="E9" s="2">
        <v>24921013.670000002</v>
      </c>
      <c r="F9" s="2">
        <v>21467349.670000002</v>
      </c>
      <c r="G9" s="2">
        <v>31948619.949999999</v>
      </c>
      <c r="H9" s="2">
        <v>32462291.099999998</v>
      </c>
      <c r="I9" s="2">
        <v>11943356.549999999</v>
      </c>
      <c r="J9" s="2">
        <v>9793370.5</v>
      </c>
      <c r="K9" s="2">
        <v>41530064.060000002</v>
      </c>
      <c r="L9" s="2">
        <v>27184768.129999999</v>
      </c>
      <c r="M9" s="2">
        <v>23996168.93</v>
      </c>
    </row>
    <row r="10" spans="1:13" x14ac:dyDescent="0.3">
      <c r="A10" s="1" t="s">
        <v>3</v>
      </c>
      <c r="B10" s="3">
        <v>9683131.7999999989</v>
      </c>
      <c r="C10" s="2">
        <v>7264712.6800000006</v>
      </c>
      <c r="D10" s="2">
        <v>7131556.3799999999</v>
      </c>
      <c r="E10" s="2">
        <v>8961344.1899999995</v>
      </c>
      <c r="F10" s="2">
        <v>15814558.220000001</v>
      </c>
      <c r="G10" s="2">
        <v>12403852.699999999</v>
      </c>
      <c r="H10" s="2">
        <v>3733005.43</v>
      </c>
      <c r="I10" s="2">
        <v>7741771.4399999995</v>
      </c>
      <c r="J10" s="2">
        <v>3490953.12</v>
      </c>
      <c r="K10" s="2">
        <v>7422058</v>
      </c>
      <c r="L10" s="2">
        <v>3458</v>
      </c>
      <c r="M10" s="2">
        <v>12448307.01</v>
      </c>
    </row>
    <row r="11" spans="1:13" x14ac:dyDescent="0.3">
      <c r="A11" s="1" t="s">
        <v>4</v>
      </c>
      <c r="B11" s="3">
        <v>123444601.33999996</v>
      </c>
      <c r="C11" s="2">
        <v>264497241.8900001</v>
      </c>
      <c r="D11" s="2">
        <v>114582616.69999999</v>
      </c>
      <c r="E11" s="2">
        <v>162967520.88999999</v>
      </c>
      <c r="F11" s="2">
        <v>148171449.88</v>
      </c>
      <c r="G11" s="2">
        <v>145060813.33000001</v>
      </c>
      <c r="H11" s="2">
        <v>157004576.59999996</v>
      </c>
      <c r="I11" s="2">
        <v>193215997.25</v>
      </c>
      <c r="J11" s="2">
        <v>182649556.90000001</v>
      </c>
      <c r="K11" s="2">
        <v>142759318.46000001</v>
      </c>
      <c r="L11" s="2">
        <v>148972152.78</v>
      </c>
      <c r="M11" s="2">
        <v>160742526.72000003</v>
      </c>
    </row>
    <row r="12" spans="1:13" x14ac:dyDescent="0.3">
      <c r="A12" s="1" t="s">
        <v>5</v>
      </c>
      <c r="B12" s="3">
        <v>452287929.45999998</v>
      </c>
      <c r="C12" s="2">
        <v>167003382.39000002</v>
      </c>
      <c r="D12" s="2">
        <v>374729556.06999999</v>
      </c>
      <c r="E12" s="2">
        <v>522225330.62</v>
      </c>
      <c r="F12" s="2">
        <v>450204886.06</v>
      </c>
      <c r="G12" s="2">
        <v>269651890.58999997</v>
      </c>
      <c r="H12" s="2">
        <v>552142646.48000002</v>
      </c>
      <c r="I12" s="2">
        <v>468004255.93000001</v>
      </c>
      <c r="J12" s="2">
        <v>334357977.33999997</v>
      </c>
      <c r="K12" s="2">
        <v>528951287.13</v>
      </c>
      <c r="L12" s="2">
        <v>404693317.96999991</v>
      </c>
      <c r="M12" s="2">
        <v>387872427.63999999</v>
      </c>
    </row>
    <row r="13" spans="1:13" x14ac:dyDescent="0.3">
      <c r="A13" s="1" t="s">
        <v>6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x14ac:dyDescent="0.3">
      <c r="A14" s="6" t="s">
        <v>7</v>
      </c>
      <c r="B14" s="3">
        <v>8740171.5899999999</v>
      </c>
      <c r="C14" s="2">
        <v>11609334.279999999</v>
      </c>
      <c r="D14" s="2"/>
      <c r="E14" s="2">
        <v>17661511.84</v>
      </c>
      <c r="F14" s="2"/>
      <c r="G14" s="2"/>
      <c r="H14" s="2"/>
      <c r="I14" s="2">
        <v>7639868.46</v>
      </c>
      <c r="J14" s="2">
        <v>9276724.5199999996</v>
      </c>
      <c r="K14" s="2"/>
      <c r="L14" s="2">
        <v>10527.61</v>
      </c>
      <c r="M14" s="2"/>
    </row>
    <row r="15" spans="1:13" x14ac:dyDescent="0.3">
      <c r="A15" s="1" t="s">
        <v>8</v>
      </c>
      <c r="B15" s="3">
        <v>94405157.829999954</v>
      </c>
      <c r="C15" s="2">
        <v>73898593.929999992</v>
      </c>
      <c r="D15" s="2">
        <v>52922351.439999998</v>
      </c>
      <c r="E15" s="2">
        <v>56297304.210000001</v>
      </c>
      <c r="F15" s="2">
        <v>4486787.5199999996</v>
      </c>
      <c r="G15" s="2">
        <v>55564333.589999996</v>
      </c>
      <c r="H15" s="2">
        <v>35460803.100000001</v>
      </c>
      <c r="I15" s="2">
        <v>73972379.109999985</v>
      </c>
      <c r="J15" s="2">
        <v>35737534.640000001</v>
      </c>
      <c r="K15" s="2">
        <v>17797821.289999999</v>
      </c>
      <c r="L15" s="2">
        <v>56799389.140000001</v>
      </c>
      <c r="M15" s="2">
        <v>26327849.920000002</v>
      </c>
    </row>
    <row r="16" spans="1:13" x14ac:dyDescent="0.3">
      <c r="A16" s="1" t="s">
        <v>9</v>
      </c>
      <c r="B16" s="3">
        <v>377498259.66000003</v>
      </c>
      <c r="C16" s="2">
        <v>334506660.6699996</v>
      </c>
      <c r="D16" s="2">
        <v>322435994.2700001</v>
      </c>
      <c r="E16" s="2">
        <v>333295260.34999955</v>
      </c>
      <c r="F16" s="2">
        <v>356299837.04999971</v>
      </c>
      <c r="G16" s="2">
        <v>315611558.93000031</v>
      </c>
      <c r="H16" s="2">
        <v>367290947.09999967</v>
      </c>
      <c r="I16" s="2">
        <v>321955425.76000017</v>
      </c>
      <c r="J16" s="2">
        <v>297745951.71999997</v>
      </c>
      <c r="K16" s="2">
        <v>312032566.30000019</v>
      </c>
      <c r="L16" s="2">
        <v>244905423.00000015</v>
      </c>
      <c r="M16" s="2">
        <v>304014866.51999992</v>
      </c>
    </row>
    <row r="17" spans="1:13" x14ac:dyDescent="0.3">
      <c r="A17" s="1" t="s">
        <v>10</v>
      </c>
      <c r="B17" s="3">
        <v>6540515.0500000007</v>
      </c>
      <c r="C17" s="2">
        <v>8350267.1699999999</v>
      </c>
      <c r="D17" s="2">
        <v>7394139.9699999997</v>
      </c>
      <c r="E17" s="2">
        <v>8205102.4499999993</v>
      </c>
      <c r="F17" s="2">
        <v>7804619.7400000002</v>
      </c>
      <c r="G17" s="2">
        <v>6009820.2000000002</v>
      </c>
      <c r="H17" s="2">
        <v>7434355.0500000007</v>
      </c>
      <c r="I17" s="2">
        <v>3573304.32</v>
      </c>
      <c r="J17" s="2">
        <v>7075112.959999999</v>
      </c>
      <c r="K17" s="2">
        <v>7704177.5899999999</v>
      </c>
      <c r="L17" s="2">
        <v>49991619.729999997</v>
      </c>
      <c r="M17" s="2">
        <v>7513850.2400000002</v>
      </c>
    </row>
    <row r="18" spans="1:13" x14ac:dyDescent="0.3">
      <c r="A18" s="1" t="s">
        <v>11</v>
      </c>
      <c r="B18" s="3">
        <v>14152076.51</v>
      </c>
      <c r="C18" s="2">
        <v>13854341.73</v>
      </c>
      <c r="D18" s="2">
        <v>1050019.92</v>
      </c>
      <c r="E18" s="2">
        <v>16094468.359999999</v>
      </c>
      <c r="F18" s="2">
        <v>9231070.3200000003</v>
      </c>
      <c r="G18" s="2">
        <v>14425582.59</v>
      </c>
      <c r="H18" s="2">
        <v>31402060.32</v>
      </c>
      <c r="I18" s="2"/>
      <c r="J18" s="2">
        <v>28838949.040000003</v>
      </c>
      <c r="K18" s="2">
        <v>23033543.220000003</v>
      </c>
      <c r="L18" s="2">
        <v>5632996.9100000001</v>
      </c>
      <c r="M18" s="2">
        <v>12028695.1</v>
      </c>
    </row>
    <row r="19" spans="1:13" x14ac:dyDescent="0.3">
      <c r="A19" s="1" t="s">
        <v>12</v>
      </c>
      <c r="B19" s="3">
        <v>1005</v>
      </c>
      <c r="C19" s="2">
        <v>1642.6</v>
      </c>
      <c r="D19" s="2"/>
      <c r="E19" s="2"/>
      <c r="F19" s="2">
        <v>11427036.57</v>
      </c>
      <c r="G19" s="2">
        <v>9416239.5800000001</v>
      </c>
      <c r="H19" s="2">
        <v>9496245.9400000013</v>
      </c>
      <c r="I19" s="2">
        <v>3327.58</v>
      </c>
      <c r="J19" s="2">
        <v>13677.59</v>
      </c>
      <c r="K19" s="2">
        <v>3390201.54</v>
      </c>
      <c r="L19" s="2">
        <v>4184316.66</v>
      </c>
      <c r="M19" s="2">
        <v>7375413.79</v>
      </c>
    </row>
    <row r="20" spans="1:13" x14ac:dyDescent="0.3">
      <c r="A20" s="1" t="s">
        <v>13</v>
      </c>
      <c r="B20" s="3">
        <v>67218487.569999978</v>
      </c>
      <c r="C20" s="2">
        <v>47785915.670000002</v>
      </c>
      <c r="D20" s="2">
        <v>97296961.449999988</v>
      </c>
      <c r="E20" s="2">
        <v>87251850.310000002</v>
      </c>
      <c r="F20" s="2">
        <v>81823335.679999992</v>
      </c>
      <c r="G20" s="2">
        <v>120139938.31999998</v>
      </c>
      <c r="H20" s="2">
        <v>98516197.900000006</v>
      </c>
      <c r="I20" s="2">
        <v>65584818.62999998</v>
      </c>
      <c r="J20" s="2">
        <v>53506205.419999994</v>
      </c>
      <c r="K20" s="2">
        <v>53431216.939999975</v>
      </c>
      <c r="L20" s="2">
        <v>40408981.770000011</v>
      </c>
      <c r="M20" s="2">
        <v>60437150.610000014</v>
      </c>
    </row>
    <row r="21" spans="1:13" x14ac:dyDescent="0.3">
      <c r="A21" s="1" t="s">
        <v>14</v>
      </c>
      <c r="B21" s="3">
        <v>432396353.53000015</v>
      </c>
      <c r="C21" s="2">
        <v>315785490.89999998</v>
      </c>
      <c r="D21" s="2">
        <v>343305940.30000007</v>
      </c>
      <c r="E21" s="2">
        <v>211920745.56999999</v>
      </c>
      <c r="F21" s="2">
        <v>265213656.00999987</v>
      </c>
      <c r="G21" s="2">
        <v>194292277.90999988</v>
      </c>
      <c r="H21" s="2">
        <v>259676192.02999997</v>
      </c>
      <c r="I21" s="2">
        <v>235040943.65000007</v>
      </c>
      <c r="J21" s="2">
        <v>239915174.09000003</v>
      </c>
      <c r="K21" s="2">
        <v>320016310.70000011</v>
      </c>
      <c r="L21" s="2">
        <v>248143290.70000002</v>
      </c>
      <c r="M21" s="2">
        <v>250087900.09999999</v>
      </c>
    </row>
    <row r="22" spans="1:13" x14ac:dyDescent="0.3">
      <c r="A22" s="1" t="s">
        <v>15</v>
      </c>
      <c r="B22" s="3">
        <v>283534466.11000001</v>
      </c>
      <c r="C22" s="2">
        <v>76286424.280000001</v>
      </c>
      <c r="D22" s="2">
        <v>188305279.67000002</v>
      </c>
      <c r="E22" s="2">
        <v>148513630.85000002</v>
      </c>
      <c r="F22" s="2">
        <v>177773265.45999998</v>
      </c>
      <c r="G22" s="2">
        <v>133228213.97</v>
      </c>
      <c r="H22" s="2">
        <v>228911289.43000001</v>
      </c>
      <c r="I22" s="2">
        <v>123586495.88</v>
      </c>
      <c r="J22" s="2">
        <v>192746987.31</v>
      </c>
      <c r="K22" s="2">
        <v>120327139.18000001</v>
      </c>
      <c r="L22" s="2">
        <v>220113236.33000001</v>
      </c>
      <c r="M22" s="2">
        <v>153344255.65000001</v>
      </c>
    </row>
    <row r="23" spans="1:13" x14ac:dyDescent="0.3">
      <c r="A23" s="1" t="s">
        <v>16</v>
      </c>
      <c r="B23" s="3">
        <v>74390.23</v>
      </c>
      <c r="C23" s="2">
        <v>67510.959999999992</v>
      </c>
      <c r="D23" s="2">
        <v>123114.41</v>
      </c>
      <c r="E23" s="2">
        <v>114632.07</v>
      </c>
      <c r="F23" s="2">
        <v>108698.47</v>
      </c>
      <c r="G23" s="2">
        <v>122726.62</v>
      </c>
      <c r="H23" s="2">
        <v>8469866.2499999981</v>
      </c>
      <c r="I23" s="2">
        <v>3491485.64</v>
      </c>
      <c r="J23" s="2">
        <v>44600.409999999996</v>
      </c>
      <c r="K23" s="2">
        <v>31094.9</v>
      </c>
      <c r="L23" s="2">
        <v>86868.510000000009</v>
      </c>
      <c r="M23" s="2">
        <v>24751.08</v>
      </c>
    </row>
    <row r="24" spans="1:13" x14ac:dyDescent="0.3">
      <c r="A24" s="1" t="s">
        <v>17</v>
      </c>
      <c r="B24" s="3">
        <v>98049033.019999996</v>
      </c>
      <c r="C24" s="2">
        <v>202976708.15000001</v>
      </c>
      <c r="D24" s="2">
        <v>54909375.57</v>
      </c>
      <c r="E24" s="2">
        <v>187234120.64999998</v>
      </c>
      <c r="F24" s="2">
        <v>64835650.019999996</v>
      </c>
      <c r="G24" s="2">
        <v>117621735.63</v>
      </c>
      <c r="H24" s="2">
        <v>177124073.09999999</v>
      </c>
      <c r="I24" s="2">
        <v>165516986.04000002</v>
      </c>
      <c r="J24" s="2">
        <v>120392877.48</v>
      </c>
      <c r="K24" s="2">
        <v>73447912.450000003</v>
      </c>
      <c r="L24" s="2">
        <v>80280319.710000008</v>
      </c>
      <c r="M24" s="2">
        <v>115178138.50000001</v>
      </c>
    </row>
    <row r="25" spans="1:13" x14ac:dyDescent="0.3">
      <c r="A25" s="1" t="s">
        <v>18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>
        <v>5891.1</v>
      </c>
    </row>
    <row r="26" spans="1:13" x14ac:dyDescent="0.3">
      <c r="A26" s="1" t="s">
        <v>19</v>
      </c>
      <c r="B26" s="3">
        <v>333663352.36000001</v>
      </c>
      <c r="C26" s="2">
        <v>58524349.929999992</v>
      </c>
      <c r="D26" s="2">
        <v>296430507.07999998</v>
      </c>
      <c r="E26" s="2">
        <v>108803399.98999999</v>
      </c>
      <c r="F26" s="2">
        <v>116192166.13</v>
      </c>
      <c r="G26" s="2">
        <v>125647175.73</v>
      </c>
      <c r="H26" s="2">
        <v>223461832.22</v>
      </c>
      <c r="I26" s="2">
        <v>184578001.45000002</v>
      </c>
      <c r="J26" s="2">
        <v>150839573.81999999</v>
      </c>
      <c r="K26" s="2">
        <v>231851856.94</v>
      </c>
      <c r="L26" s="2">
        <v>192126274.54999998</v>
      </c>
      <c r="M26" s="2">
        <v>138202779.22</v>
      </c>
    </row>
    <row r="27" spans="1:13" x14ac:dyDescent="0.3">
      <c r="A27" s="1" t="s">
        <v>20</v>
      </c>
      <c r="B27" s="3">
        <v>8059983.5899999999</v>
      </c>
      <c r="C27" s="2">
        <v>9974130.7699999996</v>
      </c>
      <c r="D27" s="2">
        <v>8190186.5800000001</v>
      </c>
      <c r="E27" s="2">
        <v>7749121.3200000003</v>
      </c>
      <c r="F27" s="2">
        <v>8730035.9399999995</v>
      </c>
      <c r="G27" s="2">
        <v>6713177.8300000001</v>
      </c>
      <c r="H27" s="2">
        <v>5368923.0099999998</v>
      </c>
      <c r="I27" s="2">
        <v>8533022.4800000004</v>
      </c>
      <c r="J27" s="2">
        <v>7990013.9199999999</v>
      </c>
      <c r="K27" s="2">
        <v>8413911.6799999997</v>
      </c>
      <c r="L27" s="2">
        <v>5068393.0600000005</v>
      </c>
      <c r="M27" s="2">
        <v>6908128.2200000007</v>
      </c>
    </row>
    <row r="28" spans="1:13" x14ac:dyDescent="0.3">
      <c r="A28" s="1" t="s">
        <v>21</v>
      </c>
      <c r="B28" s="3">
        <v>1568786</v>
      </c>
      <c r="C28" s="2"/>
      <c r="D28" s="2"/>
      <c r="E28" s="2">
        <v>1762126.63</v>
      </c>
      <c r="F28" s="2">
        <v>10233.02</v>
      </c>
      <c r="G28" s="2"/>
      <c r="H28" s="2"/>
      <c r="I28" s="2">
        <v>2050</v>
      </c>
      <c r="J28" s="2">
        <v>1069959.9699999997</v>
      </c>
      <c r="K28" s="2"/>
      <c r="L28" s="2"/>
      <c r="M28" s="2"/>
    </row>
    <row r="29" spans="1:13" x14ac:dyDescent="0.3">
      <c r="A29" s="1" t="s">
        <v>22</v>
      </c>
      <c r="B29" s="3">
        <v>946538048.78000069</v>
      </c>
      <c r="C29" s="2">
        <v>713062014.6700002</v>
      </c>
      <c r="D29" s="2">
        <v>852902065.43000007</v>
      </c>
      <c r="E29" s="2">
        <v>720501815.25000024</v>
      </c>
      <c r="F29" s="2">
        <v>814224770.6700002</v>
      </c>
      <c r="G29" s="2">
        <v>906439122.0200001</v>
      </c>
      <c r="H29" s="2">
        <v>891348924.61000013</v>
      </c>
      <c r="I29" s="2">
        <v>796833584.58999956</v>
      </c>
      <c r="J29" s="2">
        <v>760842611.32000041</v>
      </c>
      <c r="K29" s="2">
        <v>972646154.05000055</v>
      </c>
      <c r="L29" s="2">
        <v>652689331.32999933</v>
      </c>
      <c r="M29" s="2">
        <v>945473765.12999976</v>
      </c>
    </row>
    <row r="30" spans="1:13" x14ac:dyDescent="0.3">
      <c r="A30" s="1" t="s">
        <v>23</v>
      </c>
      <c r="B30" s="3">
        <v>21061.200000000001</v>
      </c>
      <c r="C30" s="2">
        <v>16478.89</v>
      </c>
      <c r="D30" s="2">
        <v>40822.879999999997</v>
      </c>
      <c r="E30" s="2">
        <v>6701.8700000000008</v>
      </c>
      <c r="F30" s="2">
        <v>1931253.18</v>
      </c>
      <c r="G30" s="2">
        <v>8219.619999999999</v>
      </c>
      <c r="H30" s="2">
        <v>2364.77</v>
      </c>
      <c r="I30" s="2">
        <v>3824316.75</v>
      </c>
      <c r="J30" s="2">
        <v>20804.14</v>
      </c>
      <c r="K30" s="2">
        <v>170655.97999999998</v>
      </c>
      <c r="L30" s="2">
        <v>8404654.5600000005</v>
      </c>
      <c r="M30" s="2">
        <v>123896.72</v>
      </c>
    </row>
    <row r="31" spans="1:13" x14ac:dyDescent="0.3">
      <c r="A31" s="1" t="s">
        <v>24</v>
      </c>
      <c r="B31" s="3">
        <v>268467.83</v>
      </c>
      <c r="C31" s="2">
        <v>257823.28999999998</v>
      </c>
      <c r="D31" s="2">
        <v>3861452.66</v>
      </c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3">
      <c r="A32" s="1" t="s">
        <v>25</v>
      </c>
      <c r="B32" s="3">
        <v>5156659.959999999</v>
      </c>
      <c r="C32" s="2">
        <v>3727361.95</v>
      </c>
      <c r="D32" s="2">
        <v>5020755.8000000007</v>
      </c>
      <c r="E32" s="2">
        <v>1131498.6200000001</v>
      </c>
      <c r="F32" s="2">
        <v>756877.99</v>
      </c>
      <c r="G32" s="2">
        <v>191729.35</v>
      </c>
      <c r="H32" s="2">
        <v>413816.35</v>
      </c>
      <c r="I32" s="2">
        <v>154042.45000000001</v>
      </c>
      <c r="J32" s="2">
        <v>496469.48000000004</v>
      </c>
      <c r="K32" s="2">
        <v>740501.14999999991</v>
      </c>
      <c r="L32" s="2">
        <v>5660029.1899999995</v>
      </c>
      <c r="M32" s="2">
        <v>1701689.21</v>
      </c>
    </row>
    <row r="33" spans="1:13" x14ac:dyDescent="0.3">
      <c r="A33" s="1" t="s">
        <v>26</v>
      </c>
      <c r="B33" s="3">
        <v>369098.72</v>
      </c>
      <c r="C33" s="2">
        <v>407955.77</v>
      </c>
      <c r="D33" s="2">
        <v>9868222.9000000004</v>
      </c>
      <c r="E33" s="2">
        <v>7303879.71</v>
      </c>
      <c r="F33" s="2">
        <v>6965780.1000000006</v>
      </c>
      <c r="G33" s="2">
        <v>5529090.790000001</v>
      </c>
      <c r="H33" s="2">
        <v>7622398.04</v>
      </c>
      <c r="I33" s="2">
        <v>5838084.6699999999</v>
      </c>
      <c r="J33" s="2">
        <v>4690327.3900000006</v>
      </c>
      <c r="K33" s="2">
        <v>8040284.9100000001</v>
      </c>
      <c r="L33" s="2">
        <v>17166220.669999998</v>
      </c>
      <c r="M33" s="2">
        <v>3971879</v>
      </c>
    </row>
    <row r="34" spans="1:13" x14ac:dyDescent="0.3">
      <c r="A34" s="1" t="s">
        <v>27</v>
      </c>
      <c r="B34" s="3">
        <v>2004165626.3300049</v>
      </c>
      <c r="C34" s="2">
        <v>791148536.11000049</v>
      </c>
      <c r="D34" s="2">
        <v>874043974.53999615</v>
      </c>
      <c r="E34" s="2">
        <v>1155277215.3099983</v>
      </c>
      <c r="F34" s="2">
        <v>1119021900.3399999</v>
      </c>
      <c r="G34" s="2">
        <v>885870654.65999913</v>
      </c>
      <c r="H34" s="2">
        <v>903950662.10999978</v>
      </c>
      <c r="I34" s="2">
        <v>913258424.58999956</v>
      </c>
      <c r="J34" s="2">
        <v>899103969.68999827</v>
      </c>
      <c r="K34" s="2">
        <v>859246576.9700036</v>
      </c>
      <c r="L34" s="2">
        <v>747522508.30999768</v>
      </c>
      <c r="M34" s="2">
        <v>888005214.60000098</v>
      </c>
    </row>
    <row r="35" spans="1:13" x14ac:dyDescent="0.3">
      <c r="A35" s="1" t="s">
        <v>28</v>
      </c>
      <c r="B35" s="3">
        <v>291586128.11999959</v>
      </c>
      <c r="C35" s="2">
        <v>226292738.88999993</v>
      </c>
      <c r="D35" s="2">
        <v>297415179.2299999</v>
      </c>
      <c r="E35" s="2">
        <v>271224122.87999976</v>
      </c>
      <c r="F35" s="2">
        <v>245023761.15999991</v>
      </c>
      <c r="G35" s="2">
        <v>185138260.30999985</v>
      </c>
      <c r="H35" s="2">
        <v>254674099.29999977</v>
      </c>
      <c r="I35" s="2">
        <v>258372085.39999989</v>
      </c>
      <c r="J35" s="2">
        <v>180537607.70999968</v>
      </c>
      <c r="K35" s="2">
        <v>193424200.1799998</v>
      </c>
      <c r="L35" s="2">
        <v>193555890.74999997</v>
      </c>
      <c r="M35" s="2">
        <v>223398287.17999998</v>
      </c>
    </row>
    <row r="36" spans="1:13" x14ac:dyDescent="0.3">
      <c r="A36" s="1" t="s">
        <v>29</v>
      </c>
      <c r="B36" s="3">
        <v>7941344.0499999998</v>
      </c>
      <c r="C36" s="2">
        <v>9189155.4600000009</v>
      </c>
      <c r="D36" s="2">
        <v>2764017.22</v>
      </c>
      <c r="E36" s="2">
        <v>17317302.329999994</v>
      </c>
      <c r="F36" s="2">
        <v>4633028.9000000004</v>
      </c>
      <c r="G36" s="2">
        <v>2232830.9499999997</v>
      </c>
      <c r="H36" s="2">
        <v>11669888.390000001</v>
      </c>
      <c r="I36" s="2">
        <v>3073473.9099999997</v>
      </c>
      <c r="J36" s="2">
        <v>4818863.6000000006</v>
      </c>
      <c r="K36" s="2">
        <v>1883263.9399999997</v>
      </c>
      <c r="L36" s="2">
        <v>1111755.21</v>
      </c>
      <c r="M36" s="2">
        <v>1306157.6799999997</v>
      </c>
    </row>
    <row r="37" spans="1:13" x14ac:dyDescent="0.3">
      <c r="A37" s="1" t="s">
        <v>30</v>
      </c>
      <c r="B37" s="3">
        <v>48192591.409999989</v>
      </c>
      <c r="C37" s="2">
        <v>51112974.319999993</v>
      </c>
      <c r="D37" s="2">
        <v>25134065.970000003</v>
      </c>
      <c r="E37" s="2">
        <v>41813806.619999997</v>
      </c>
      <c r="F37" s="2">
        <v>74148272.670000017</v>
      </c>
      <c r="G37" s="2">
        <v>11450576.719999999</v>
      </c>
      <c r="H37" s="2">
        <v>58834783.710000001</v>
      </c>
      <c r="I37" s="2">
        <v>39249484.139999993</v>
      </c>
      <c r="J37" s="2">
        <v>65911452.859999999</v>
      </c>
      <c r="K37" s="2">
        <v>31728100.280000001</v>
      </c>
      <c r="L37" s="2">
        <v>68753048.709999979</v>
      </c>
      <c r="M37" s="2">
        <v>32242824.309999999</v>
      </c>
    </row>
    <row r="38" spans="1:13" x14ac:dyDescent="0.3">
      <c r="A38" s="1" t="s">
        <v>31</v>
      </c>
      <c r="B38" s="3">
        <v>844461752.52999806</v>
      </c>
      <c r="C38" s="2">
        <v>643422446.3900013</v>
      </c>
      <c r="D38" s="2">
        <v>761098505.52000082</v>
      </c>
      <c r="E38" s="2">
        <v>818304191.59999561</v>
      </c>
      <c r="F38" s="2">
        <v>926367806.64999974</v>
      </c>
      <c r="G38" s="2">
        <v>595645114.45000052</v>
      </c>
      <c r="H38" s="2">
        <v>657047325.04999983</v>
      </c>
      <c r="I38" s="2">
        <v>423888329.98999989</v>
      </c>
      <c r="J38" s="2">
        <v>216919400.85000017</v>
      </c>
      <c r="K38" s="2">
        <v>273596903.06999946</v>
      </c>
      <c r="L38" s="2">
        <v>326327317.90000004</v>
      </c>
      <c r="M38" s="2">
        <v>772161676.27000332</v>
      </c>
    </row>
    <row r="39" spans="1:13" ht="15" thickBot="1" x14ac:dyDescent="0.35">
      <c r="A39" s="1" t="s">
        <v>32</v>
      </c>
      <c r="B39" s="3">
        <v>380326056.24000013</v>
      </c>
      <c r="C39" s="2">
        <v>183197686.41</v>
      </c>
      <c r="D39" s="2">
        <v>272711648.45999998</v>
      </c>
      <c r="E39" s="2">
        <v>173467346.14999998</v>
      </c>
      <c r="F39" s="2">
        <v>194965454.58000001</v>
      </c>
      <c r="G39" s="2">
        <v>272397418.35999995</v>
      </c>
      <c r="H39" s="2">
        <v>308821798.32999998</v>
      </c>
      <c r="I39" s="2">
        <v>192767212.38</v>
      </c>
      <c r="J39" s="2">
        <v>187967619.01999998</v>
      </c>
      <c r="K39" s="2">
        <v>187542267.25</v>
      </c>
      <c r="L39" s="2">
        <v>152784607.81</v>
      </c>
      <c r="M39" s="2">
        <v>126603730.55999999</v>
      </c>
    </row>
    <row r="40" spans="1:13" ht="15" thickBot="1" x14ac:dyDescent="0.35">
      <c r="A40" s="14" t="s">
        <v>48</v>
      </c>
      <c r="B40" s="15">
        <f>SUM(B7:B39)</f>
        <v>7438640758.6400032</v>
      </c>
      <c r="C40" s="15">
        <f t="shared" ref="C40:H40" si="0">SUM(C7:C39)</f>
        <v>4524920117.6600018</v>
      </c>
      <c r="D40" s="15">
        <f t="shared" si="0"/>
        <v>5531628800.3999977</v>
      </c>
      <c r="E40" s="15">
        <f t="shared" si="0"/>
        <v>5577481051.9299927</v>
      </c>
      <c r="F40" s="15">
        <f t="shared" si="0"/>
        <v>5485102436.1499977</v>
      </c>
      <c r="G40" s="15">
        <f t="shared" si="0"/>
        <v>4838808847.7099991</v>
      </c>
      <c r="H40" s="15">
        <f t="shared" si="0"/>
        <v>5654129576.0900002</v>
      </c>
      <c r="I40" s="15">
        <f t="shared" ref="I40:J40" si="1">SUM(I7:I39)</f>
        <v>5024521610.499999</v>
      </c>
      <c r="J40" s="15">
        <f t="shared" si="1"/>
        <v>4302075226.6099987</v>
      </c>
      <c r="K40" s="15">
        <f t="shared" ref="K40:L40" si="2">SUM(K7:K39)</f>
        <v>5004282142.1400023</v>
      </c>
      <c r="L40" s="15">
        <f t="shared" si="2"/>
        <v>4261855240.5799975</v>
      </c>
      <c r="M40" s="15">
        <f t="shared" ref="M40" si="3">SUM(M7:M39)</f>
        <v>5147950885.7600031</v>
      </c>
    </row>
    <row r="41" spans="1:13" x14ac:dyDescent="0.3">
      <c r="A41" s="22" t="s">
        <v>45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4"/>
    </row>
    <row r="42" spans="1:13" ht="15" thickBot="1" x14ac:dyDescent="0.35"/>
    <row r="43" spans="1:13" ht="15" thickBot="1" x14ac:dyDescent="0.35">
      <c r="A43" s="19" t="s">
        <v>36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1"/>
    </row>
    <row r="44" spans="1:13" ht="15" thickBot="1" x14ac:dyDescent="0.35">
      <c r="A44" s="16" t="s">
        <v>34</v>
      </c>
      <c r="B44" s="17" t="s">
        <v>37</v>
      </c>
      <c r="C44" s="17" t="s">
        <v>38</v>
      </c>
      <c r="D44" s="17" t="s">
        <v>39</v>
      </c>
      <c r="E44" s="17" t="s">
        <v>40</v>
      </c>
      <c r="F44" s="17" t="s">
        <v>42</v>
      </c>
      <c r="G44" s="17" t="s">
        <v>43</v>
      </c>
      <c r="H44" s="17" t="s">
        <v>44</v>
      </c>
      <c r="I44" s="17" t="s">
        <v>47</v>
      </c>
      <c r="J44" s="18" t="s">
        <v>49</v>
      </c>
      <c r="K44" s="18" t="s">
        <v>50</v>
      </c>
      <c r="L44" s="18" t="s">
        <v>51</v>
      </c>
      <c r="M44" s="18" t="s">
        <v>53</v>
      </c>
    </row>
    <row r="45" spans="1:13" x14ac:dyDescent="0.3">
      <c r="A45" s="1" t="s">
        <v>0</v>
      </c>
      <c r="B45" s="4"/>
      <c r="C45" s="5">
        <f t="shared" ref="C45:C60" si="4">C7/B7-1</f>
        <v>-0.52475092433344073</v>
      </c>
      <c r="D45" s="5">
        <f t="shared" ref="D45:D77" si="5">D7/C7-1</f>
        <v>0.95958528859832248</v>
      </c>
      <c r="E45" s="5">
        <f t="shared" ref="E45:E77" si="6">E7/D7-1</f>
        <v>-0.12442528365428296</v>
      </c>
      <c r="F45" s="5">
        <f t="shared" ref="F45:F77" si="7">F7/E7-1</f>
        <v>-0.24003923320711962</v>
      </c>
      <c r="G45" s="5">
        <f t="shared" ref="G45:G77" si="8">G7/F7-1</f>
        <v>0.16908181432438196</v>
      </c>
      <c r="H45" s="5">
        <f t="shared" ref="H45:H77" si="9">H7/G7-1</f>
        <v>-0.14226145976964477</v>
      </c>
      <c r="I45" s="5">
        <f t="shared" ref="I45:I77" si="10">I7/H7-1</f>
        <v>0.4485472253119891</v>
      </c>
      <c r="J45" s="5">
        <f t="shared" ref="J45:J77" si="11">J7/I7-1</f>
        <v>-0.4270741291603477</v>
      </c>
      <c r="K45" s="5">
        <f t="shared" ref="K45:K77" si="12">K7/J7-1</f>
        <v>0.97845093757343715</v>
      </c>
      <c r="L45" s="5">
        <f t="shared" ref="L45:M77" si="13">L7/K7-1</f>
        <v>-0.4021058066099551</v>
      </c>
      <c r="M45" s="5">
        <f t="shared" si="13"/>
        <v>0.3870926522126017</v>
      </c>
    </row>
    <row r="46" spans="1:13" x14ac:dyDescent="0.3">
      <c r="A46" s="1" t="s">
        <v>1</v>
      </c>
      <c r="B46" s="4"/>
      <c r="C46" s="5">
        <f t="shared" si="4"/>
        <v>-0.37423440594857427</v>
      </c>
      <c r="D46" s="5">
        <f t="shared" si="5"/>
        <v>4.387405220050411E-2</v>
      </c>
      <c r="E46" s="5">
        <f t="shared" si="6"/>
        <v>4.878474283899803E-2</v>
      </c>
      <c r="F46" s="5">
        <f t="shared" si="7"/>
        <v>-6.1405345336187245E-2</v>
      </c>
      <c r="G46" s="5">
        <f t="shared" si="8"/>
        <v>2.4378414473384957E-2</v>
      </c>
      <c r="H46" s="5">
        <f t="shared" si="9"/>
        <v>0.23148995462251265</v>
      </c>
      <c r="I46" s="5">
        <f t="shared" si="10"/>
        <v>-0.24050163037983829</v>
      </c>
      <c r="J46" s="5">
        <f t="shared" si="11"/>
        <v>0.50051951974443765</v>
      </c>
      <c r="K46" s="5">
        <f t="shared" si="12"/>
        <v>-0.14886478526643188</v>
      </c>
      <c r="L46" s="5">
        <f t="shared" si="13"/>
        <v>0.2727442364517938</v>
      </c>
      <c r="M46" s="5">
        <f t="shared" si="13"/>
        <v>-0.20627455002003681</v>
      </c>
    </row>
    <row r="47" spans="1:13" x14ac:dyDescent="0.3">
      <c r="A47" s="1" t="s">
        <v>2</v>
      </c>
      <c r="B47" s="4"/>
      <c r="C47" s="5">
        <f t="shared" si="4"/>
        <v>0.52720120284273131</v>
      </c>
      <c r="D47" s="5">
        <f t="shared" si="5"/>
        <v>-0.20317662548219273</v>
      </c>
      <c r="E47" s="5">
        <f t="shared" si="6"/>
        <v>-7.722143766935663E-2</v>
      </c>
      <c r="F47" s="5">
        <f t="shared" si="7"/>
        <v>-0.13858441096067986</v>
      </c>
      <c r="G47" s="5">
        <f t="shared" si="8"/>
        <v>0.48824239792615232</v>
      </c>
      <c r="H47" s="5">
        <f t="shared" si="9"/>
        <v>1.6078038763611691E-2</v>
      </c>
      <c r="I47" s="5">
        <f t="shared" si="10"/>
        <v>-0.63208522426194369</v>
      </c>
      <c r="J47" s="5">
        <f t="shared" si="11"/>
        <v>-0.18001522779624279</v>
      </c>
      <c r="K47" s="5">
        <f t="shared" si="12"/>
        <v>3.2406303386561346</v>
      </c>
      <c r="L47" s="5">
        <f t="shared" si="13"/>
        <v>-0.3454195473735564</v>
      </c>
      <c r="M47" s="5">
        <f t="shared" si="13"/>
        <v>-0.1172935956176574</v>
      </c>
    </row>
    <row r="48" spans="1:13" x14ac:dyDescent="0.3">
      <c r="A48" s="1" t="s">
        <v>3</v>
      </c>
      <c r="B48" s="4"/>
      <c r="C48" s="5">
        <f t="shared" si="4"/>
        <v>-0.24975588166630125</v>
      </c>
      <c r="D48" s="5">
        <f t="shared" si="5"/>
        <v>-1.8329190136670448E-2</v>
      </c>
      <c r="E48" s="5">
        <f t="shared" si="6"/>
        <v>0.25657622438932459</v>
      </c>
      <c r="F48" s="5">
        <f t="shared" si="7"/>
        <v>0.76475290812370877</v>
      </c>
      <c r="G48" s="5">
        <f t="shared" si="8"/>
        <v>-0.21566871945158905</v>
      </c>
      <c r="H48" s="5">
        <f t="shared" si="9"/>
        <v>-0.6990446823026204</v>
      </c>
      <c r="I48" s="5">
        <f t="shared" si="10"/>
        <v>1.0738709292474828</v>
      </c>
      <c r="J48" s="5">
        <f t="shared" si="11"/>
        <v>-0.54907566736431579</v>
      </c>
      <c r="K48" s="5">
        <f t="shared" si="12"/>
        <v>1.1260835493545671</v>
      </c>
      <c r="L48" s="5">
        <f t="shared" si="13"/>
        <v>-0.99953409148783257</v>
      </c>
      <c r="M48" s="5">
        <f t="shared" si="13"/>
        <v>3598.8574349334876</v>
      </c>
    </row>
    <row r="49" spans="1:13" x14ac:dyDescent="0.3">
      <c r="A49" s="1" t="s">
        <v>4</v>
      </c>
      <c r="B49" s="4"/>
      <c r="C49" s="5">
        <f t="shared" si="4"/>
        <v>1.1426392002474279</v>
      </c>
      <c r="D49" s="5">
        <f t="shared" si="5"/>
        <v>-0.56679088265255739</v>
      </c>
      <c r="E49" s="5">
        <f t="shared" si="6"/>
        <v>0.42227089573875998</v>
      </c>
      <c r="F49" s="5">
        <f t="shared" si="7"/>
        <v>-9.0791532749565862E-2</v>
      </c>
      <c r="G49" s="5">
        <f t="shared" si="8"/>
        <v>-2.0993494715204619E-2</v>
      </c>
      <c r="H49" s="5">
        <f t="shared" si="9"/>
        <v>8.2336249162128894E-2</v>
      </c>
      <c r="I49" s="5">
        <f t="shared" si="10"/>
        <v>0.23063926819315439</v>
      </c>
      <c r="J49" s="5">
        <f t="shared" si="11"/>
        <v>-5.4687192056505518E-2</v>
      </c>
      <c r="K49" s="5">
        <f t="shared" si="12"/>
        <v>-0.21839767430610169</v>
      </c>
      <c r="L49" s="5">
        <f t="shared" si="13"/>
        <v>4.3519641218662475E-2</v>
      </c>
      <c r="M49" s="5">
        <f t="shared" si="13"/>
        <v>7.9010564862967092E-2</v>
      </c>
    </row>
    <row r="50" spans="1:13" x14ac:dyDescent="0.3">
      <c r="A50" s="1" t="s">
        <v>5</v>
      </c>
      <c r="B50" s="4"/>
      <c r="C50" s="5">
        <f t="shared" si="4"/>
        <v>-0.63075870145508783</v>
      </c>
      <c r="D50" s="5">
        <f t="shared" si="5"/>
        <v>1.2438441108629807</v>
      </c>
      <c r="E50" s="5">
        <f t="shared" si="6"/>
        <v>0.39360592769054925</v>
      </c>
      <c r="F50" s="5">
        <f t="shared" si="7"/>
        <v>-0.13791066870405422</v>
      </c>
      <c r="G50" s="5">
        <f t="shared" si="8"/>
        <v>-0.40104628150556598</v>
      </c>
      <c r="H50" s="5">
        <f t="shared" si="9"/>
        <v>1.047612739787986</v>
      </c>
      <c r="I50" s="5">
        <f t="shared" si="10"/>
        <v>-0.15238524154291655</v>
      </c>
      <c r="J50" s="5">
        <f t="shared" si="11"/>
        <v>-0.28556637444337618</v>
      </c>
      <c r="K50" s="5">
        <f t="shared" si="12"/>
        <v>0.58199092881855519</v>
      </c>
      <c r="L50" s="5">
        <f t="shared" si="13"/>
        <v>-0.23491382322595855</v>
      </c>
      <c r="M50" s="5">
        <f t="shared" si="13"/>
        <v>-4.1564536855651424E-2</v>
      </c>
    </row>
    <row r="51" spans="1:13" x14ac:dyDescent="0.3">
      <c r="A51" s="1" t="s">
        <v>6</v>
      </c>
      <c r="B51" s="4"/>
      <c r="C51" s="5" t="e">
        <f t="shared" si="4"/>
        <v>#DIV/0!</v>
      </c>
      <c r="D51" s="5" t="e">
        <f t="shared" si="5"/>
        <v>#DIV/0!</v>
      </c>
      <c r="E51" s="5" t="e">
        <f t="shared" si="6"/>
        <v>#DIV/0!</v>
      </c>
      <c r="F51" s="5" t="e">
        <f t="shared" si="7"/>
        <v>#DIV/0!</v>
      </c>
      <c r="G51" s="5" t="e">
        <f t="shared" si="8"/>
        <v>#DIV/0!</v>
      </c>
      <c r="H51" s="5" t="e">
        <f t="shared" si="9"/>
        <v>#DIV/0!</v>
      </c>
      <c r="I51" s="5" t="e">
        <f t="shared" si="10"/>
        <v>#DIV/0!</v>
      </c>
      <c r="J51" s="5" t="e">
        <f t="shared" si="11"/>
        <v>#DIV/0!</v>
      </c>
      <c r="K51" s="5" t="e">
        <f t="shared" si="12"/>
        <v>#DIV/0!</v>
      </c>
      <c r="L51" s="5" t="e">
        <f t="shared" si="13"/>
        <v>#DIV/0!</v>
      </c>
      <c r="M51" s="5" t="e">
        <f t="shared" si="13"/>
        <v>#DIV/0!</v>
      </c>
    </row>
    <row r="52" spans="1:13" x14ac:dyDescent="0.3">
      <c r="A52" s="1" t="s">
        <v>7</v>
      </c>
      <c r="B52" s="4"/>
      <c r="C52" s="5">
        <f t="shared" si="4"/>
        <v>0.32827303908801175</v>
      </c>
      <c r="D52" s="5">
        <f t="shared" si="5"/>
        <v>-1</v>
      </c>
      <c r="E52" s="5" t="e">
        <f t="shared" si="6"/>
        <v>#DIV/0!</v>
      </c>
      <c r="F52" s="5">
        <f t="shared" si="7"/>
        <v>-1</v>
      </c>
      <c r="G52" s="5" t="e">
        <f t="shared" si="8"/>
        <v>#DIV/0!</v>
      </c>
      <c r="H52" s="5" t="e">
        <f t="shared" si="9"/>
        <v>#DIV/0!</v>
      </c>
      <c r="I52" s="5" t="e">
        <f t="shared" si="10"/>
        <v>#DIV/0!</v>
      </c>
      <c r="J52" s="5">
        <f t="shared" si="11"/>
        <v>0.21425186422646858</v>
      </c>
      <c r="K52" s="5">
        <f t="shared" si="12"/>
        <v>-1</v>
      </c>
      <c r="L52" s="5" t="e">
        <f t="shared" si="13"/>
        <v>#DIV/0!</v>
      </c>
      <c r="M52" s="5">
        <f t="shared" si="13"/>
        <v>-1</v>
      </c>
    </row>
    <row r="53" spans="1:13" x14ac:dyDescent="0.3">
      <c r="A53" s="1" t="s">
        <v>8</v>
      </c>
      <c r="B53" s="4"/>
      <c r="C53" s="5">
        <f t="shared" si="4"/>
        <v>-0.21721868138737876</v>
      </c>
      <c r="D53" s="5">
        <f t="shared" si="5"/>
        <v>-0.28385171319862479</v>
      </c>
      <c r="E53" s="5">
        <f t="shared" si="6"/>
        <v>6.3771784098185957E-2</v>
      </c>
      <c r="F53" s="5">
        <f t="shared" si="7"/>
        <v>-0.92030191173518006</v>
      </c>
      <c r="G53" s="5">
        <f t="shared" si="8"/>
        <v>11.383990403450174</v>
      </c>
      <c r="H53" s="5">
        <f t="shared" si="9"/>
        <v>-0.36180638174013946</v>
      </c>
      <c r="I53" s="5">
        <f t="shared" si="10"/>
        <v>1.0860322565565355</v>
      </c>
      <c r="J53" s="5">
        <f t="shared" si="11"/>
        <v>-0.51688001562236074</v>
      </c>
      <c r="K53" s="5">
        <f t="shared" si="12"/>
        <v>-0.50198519653676932</v>
      </c>
      <c r="L53" s="5">
        <f t="shared" si="13"/>
        <v>2.1913675395714689</v>
      </c>
      <c r="M53" s="5">
        <f t="shared" si="13"/>
        <v>-0.5364765304938981</v>
      </c>
    </row>
    <row r="54" spans="1:13" x14ac:dyDescent="0.3">
      <c r="A54" s="1" t="s">
        <v>9</v>
      </c>
      <c r="B54" s="4"/>
      <c r="C54" s="5">
        <f t="shared" si="4"/>
        <v>-0.11388555546910739</v>
      </c>
      <c r="D54" s="5">
        <f t="shared" si="5"/>
        <v>-3.6084980717043358E-2</v>
      </c>
      <c r="E54" s="5">
        <f t="shared" si="6"/>
        <v>3.3678827032276537E-2</v>
      </c>
      <c r="F54" s="5">
        <f t="shared" si="7"/>
        <v>6.9021613676242044E-2</v>
      </c>
      <c r="G54" s="5">
        <f t="shared" si="8"/>
        <v>-0.11419673513431783</v>
      </c>
      <c r="H54" s="5">
        <f t="shared" si="9"/>
        <v>0.16374364850642675</v>
      </c>
      <c r="I54" s="5">
        <f t="shared" si="10"/>
        <v>-0.1234321774003766</v>
      </c>
      <c r="J54" s="5">
        <f t="shared" si="11"/>
        <v>-7.5195111195445419E-2</v>
      </c>
      <c r="K54" s="5">
        <f t="shared" si="12"/>
        <v>4.7982565329503846E-2</v>
      </c>
      <c r="L54" s="5">
        <f t="shared" si="13"/>
        <v>-0.21512864537178278</v>
      </c>
      <c r="M54" s="5">
        <f t="shared" si="13"/>
        <v>0.24135620516659495</v>
      </c>
    </row>
    <row r="55" spans="1:13" x14ac:dyDescent="0.3">
      <c r="A55" s="1" t="s">
        <v>10</v>
      </c>
      <c r="B55" s="4"/>
      <c r="C55" s="5">
        <f t="shared" si="4"/>
        <v>0.27669871656361367</v>
      </c>
      <c r="D55" s="5">
        <f t="shared" si="5"/>
        <v>-0.11450258782558209</v>
      </c>
      <c r="E55" s="5">
        <f t="shared" si="6"/>
        <v>0.10967637660232166</v>
      </c>
      <c r="F55" s="5">
        <f t="shared" si="7"/>
        <v>-4.8808983488073165E-2</v>
      </c>
      <c r="G55" s="5">
        <f t="shared" si="8"/>
        <v>-0.22996630198411183</v>
      </c>
      <c r="H55" s="5">
        <f t="shared" si="9"/>
        <v>0.23703452060013386</v>
      </c>
      <c r="I55" s="5">
        <f t="shared" si="10"/>
        <v>-0.51935247967475007</v>
      </c>
      <c r="J55" s="5">
        <f t="shared" si="11"/>
        <v>0.97999171814171127</v>
      </c>
      <c r="K55" s="5">
        <f t="shared" si="12"/>
        <v>8.891230904107017E-2</v>
      </c>
      <c r="L55" s="5">
        <f t="shared" si="13"/>
        <v>5.4888976332644477</v>
      </c>
      <c r="M55" s="5">
        <f t="shared" si="13"/>
        <v>-0.84969780374027504</v>
      </c>
    </row>
    <row r="56" spans="1:13" x14ac:dyDescent="0.3">
      <c r="A56" s="1" t="s">
        <v>11</v>
      </c>
      <c r="B56" s="4"/>
      <c r="C56" s="5">
        <f t="shared" si="4"/>
        <v>-2.1038239850499463E-2</v>
      </c>
      <c r="D56" s="5">
        <f t="shared" si="5"/>
        <v>-0.92421004617445657</v>
      </c>
      <c r="E56" s="5">
        <f t="shared" si="6"/>
        <v>14.32777431498633</v>
      </c>
      <c r="F56" s="5">
        <f t="shared" si="7"/>
        <v>-0.42644453277237671</v>
      </c>
      <c r="G56" s="5">
        <f t="shared" si="8"/>
        <v>0.56272047443356477</v>
      </c>
      <c r="H56" s="5">
        <f t="shared" si="9"/>
        <v>1.176831342795702</v>
      </c>
      <c r="I56" s="5">
        <f t="shared" si="10"/>
        <v>-1</v>
      </c>
      <c r="J56" s="5" t="e">
        <f t="shared" si="11"/>
        <v>#DIV/0!</v>
      </c>
      <c r="K56" s="5">
        <f t="shared" si="12"/>
        <v>-0.20130434753179893</v>
      </c>
      <c r="L56" s="5">
        <f t="shared" si="13"/>
        <v>-0.75544375191443081</v>
      </c>
      <c r="M56" s="5">
        <f t="shared" si="13"/>
        <v>1.1353988457984081</v>
      </c>
    </row>
    <row r="57" spans="1:13" x14ac:dyDescent="0.3">
      <c r="A57" s="1" t="s">
        <v>12</v>
      </c>
      <c r="B57" s="4"/>
      <c r="C57" s="5">
        <f t="shared" si="4"/>
        <v>0.63442786069651724</v>
      </c>
      <c r="D57" s="5">
        <f t="shared" si="5"/>
        <v>-1</v>
      </c>
      <c r="E57" s="5" t="e">
        <f t="shared" si="6"/>
        <v>#DIV/0!</v>
      </c>
      <c r="F57" s="5" t="e">
        <f t="shared" si="7"/>
        <v>#DIV/0!</v>
      </c>
      <c r="G57" s="5">
        <f t="shared" si="8"/>
        <v>-0.17596836919897951</v>
      </c>
      <c r="H57" s="5">
        <f t="shared" si="9"/>
        <v>8.4966359787546075E-3</v>
      </c>
      <c r="I57" s="5">
        <f t="shared" si="10"/>
        <v>-0.99964958995154252</v>
      </c>
      <c r="J57" s="5">
        <f t="shared" si="11"/>
        <v>3.1103715012110902</v>
      </c>
      <c r="K57" s="5">
        <f t="shared" si="12"/>
        <v>246.86541634893283</v>
      </c>
      <c r="L57" s="5">
        <f t="shared" si="13"/>
        <v>0.23423832200843142</v>
      </c>
      <c r="M57" s="5">
        <f t="shared" si="13"/>
        <v>0.76263279987992116</v>
      </c>
    </row>
    <row r="58" spans="1:13" x14ac:dyDescent="0.3">
      <c r="A58" s="1" t="s">
        <v>13</v>
      </c>
      <c r="B58" s="4"/>
      <c r="C58" s="5">
        <f t="shared" si="4"/>
        <v>-0.2890956432151689</v>
      </c>
      <c r="D58" s="5">
        <f t="shared" si="5"/>
        <v>1.0361012253466773</v>
      </c>
      <c r="E58" s="5">
        <f t="shared" si="6"/>
        <v>-0.10324177641623555</v>
      </c>
      <c r="F58" s="5">
        <f t="shared" si="7"/>
        <v>-6.2216613294879819E-2</v>
      </c>
      <c r="G58" s="5">
        <f t="shared" si="8"/>
        <v>0.46828453425378602</v>
      </c>
      <c r="H58" s="5">
        <f t="shared" si="9"/>
        <v>-0.17998794341315405</v>
      </c>
      <c r="I58" s="5">
        <f t="shared" si="10"/>
        <v>-0.33427375367680545</v>
      </c>
      <c r="J58" s="5">
        <f t="shared" si="11"/>
        <v>-0.18416782210136284</v>
      </c>
      <c r="K58" s="5">
        <f t="shared" si="12"/>
        <v>-1.4014912739820362E-3</v>
      </c>
      <c r="L58" s="5">
        <f t="shared" si="13"/>
        <v>-0.24371960654804381</v>
      </c>
      <c r="M58" s="5">
        <f t="shared" si="13"/>
        <v>0.49563656302938797</v>
      </c>
    </row>
    <row r="59" spans="1:13" x14ac:dyDescent="0.3">
      <c r="A59" s="1" t="s">
        <v>14</v>
      </c>
      <c r="B59" s="4"/>
      <c r="C59" s="5">
        <f t="shared" si="4"/>
        <v>-0.26968512032539516</v>
      </c>
      <c r="D59" s="5">
        <f t="shared" si="5"/>
        <v>8.714918890530976E-2</v>
      </c>
      <c r="E59" s="5">
        <f t="shared" si="6"/>
        <v>-0.38270585884761643</v>
      </c>
      <c r="F59" s="5">
        <f t="shared" si="7"/>
        <v>0.25147566509667918</v>
      </c>
      <c r="G59" s="5">
        <f t="shared" si="8"/>
        <v>-0.26741224100966321</v>
      </c>
      <c r="H59" s="5">
        <f t="shared" si="9"/>
        <v>0.3365234831941557</v>
      </c>
      <c r="I59" s="5">
        <f t="shared" si="10"/>
        <v>-9.4869106741806486E-2</v>
      </c>
      <c r="J59" s="5">
        <f t="shared" si="11"/>
        <v>2.0737793017280293E-2</v>
      </c>
      <c r="K59" s="5">
        <f t="shared" si="12"/>
        <v>0.33387274028757985</v>
      </c>
      <c r="L59" s="5">
        <f t="shared" si="13"/>
        <v>-0.22459173984846537</v>
      </c>
      <c r="M59" s="5">
        <f t="shared" si="13"/>
        <v>7.8366390423627585E-3</v>
      </c>
    </row>
    <row r="60" spans="1:13" x14ac:dyDescent="0.3">
      <c r="A60" s="1" t="s">
        <v>15</v>
      </c>
      <c r="B60" s="4"/>
      <c r="C60" s="5">
        <f t="shared" si="4"/>
        <v>-0.73094479367314757</v>
      </c>
      <c r="D60" s="5">
        <f t="shared" si="5"/>
        <v>1.4683982955977659</v>
      </c>
      <c r="E60" s="5">
        <f t="shared" si="6"/>
        <v>-0.21131456797033943</v>
      </c>
      <c r="F60" s="5">
        <f t="shared" si="7"/>
        <v>0.1970164923080524</v>
      </c>
      <c r="G60" s="5">
        <f t="shared" si="8"/>
        <v>-0.25057227460347731</v>
      </c>
      <c r="H60" s="5">
        <f t="shared" si="9"/>
        <v>0.718189282951325</v>
      </c>
      <c r="I60" s="5">
        <f t="shared" si="10"/>
        <v>-0.460111835516124</v>
      </c>
      <c r="J60" s="5">
        <f t="shared" si="11"/>
        <v>0.55961204286553645</v>
      </c>
      <c r="K60" s="5">
        <f t="shared" si="12"/>
        <v>-0.37572492904143429</v>
      </c>
      <c r="L60" s="5">
        <f t="shared" si="13"/>
        <v>0.82929003240680221</v>
      </c>
      <c r="M60" s="5">
        <f t="shared" si="13"/>
        <v>-0.30333923481047753</v>
      </c>
    </row>
    <row r="61" spans="1:13" x14ac:dyDescent="0.3">
      <c r="A61" s="1" t="s">
        <v>16</v>
      </c>
      <c r="B61" s="4"/>
      <c r="C61" s="5">
        <f t="shared" ref="C61:C77" si="14">C23/B23-1</f>
        <v>-9.2475450069182563E-2</v>
      </c>
      <c r="D61" s="5">
        <f t="shared" si="5"/>
        <v>0.82362108315449833</v>
      </c>
      <c r="E61" s="5">
        <f t="shared" si="6"/>
        <v>-6.8898027452675925E-2</v>
      </c>
      <c r="F61" s="5">
        <f t="shared" si="7"/>
        <v>-5.1762129044690575E-2</v>
      </c>
      <c r="G61" s="5">
        <f t="shared" si="8"/>
        <v>0.12905563436173484</v>
      </c>
      <c r="H61" s="5">
        <f t="shared" si="9"/>
        <v>68.01409205272661</v>
      </c>
      <c r="I61" s="5">
        <f t="shared" si="10"/>
        <v>-0.58777558736538482</v>
      </c>
      <c r="J61" s="5">
        <f t="shared" si="11"/>
        <v>-0.98722595061281704</v>
      </c>
      <c r="K61" s="5">
        <f t="shared" si="12"/>
        <v>-0.3028113418688303</v>
      </c>
      <c r="L61" s="5">
        <f t="shared" si="13"/>
        <v>1.7936578024048964</v>
      </c>
      <c r="M61" s="5">
        <f t="shared" si="13"/>
        <v>-0.715074196621998</v>
      </c>
    </row>
    <row r="62" spans="1:13" x14ac:dyDescent="0.3">
      <c r="A62" s="1" t="s">
        <v>17</v>
      </c>
      <c r="B62" s="4"/>
      <c r="C62" s="5">
        <f t="shared" si="14"/>
        <v>1.0701551244120573</v>
      </c>
      <c r="D62" s="5">
        <f t="shared" si="5"/>
        <v>-0.72947942613483563</v>
      </c>
      <c r="E62" s="5">
        <f t="shared" si="6"/>
        <v>2.4098752481952506</v>
      </c>
      <c r="F62" s="5">
        <f t="shared" si="7"/>
        <v>-0.6537188318298115</v>
      </c>
      <c r="G62" s="5">
        <f t="shared" si="8"/>
        <v>0.8141521769846829</v>
      </c>
      <c r="H62" s="5">
        <f t="shared" si="9"/>
        <v>0.50587875745325794</v>
      </c>
      <c r="I62" s="5">
        <f t="shared" si="10"/>
        <v>-6.5530827384750134E-2</v>
      </c>
      <c r="J62" s="5">
        <f t="shared" si="11"/>
        <v>-0.27262524312214698</v>
      </c>
      <c r="K62" s="5">
        <f t="shared" si="12"/>
        <v>-0.38993141465365033</v>
      </c>
      <c r="L62" s="5">
        <f t="shared" si="13"/>
        <v>9.3023845499369262E-2</v>
      </c>
      <c r="M62" s="5">
        <f t="shared" si="13"/>
        <v>0.43469954923028298</v>
      </c>
    </row>
    <row r="63" spans="1:13" x14ac:dyDescent="0.3">
      <c r="A63" s="1" t="s">
        <v>18</v>
      </c>
      <c r="B63" s="4"/>
      <c r="C63" s="5" t="e">
        <f t="shared" si="14"/>
        <v>#DIV/0!</v>
      </c>
      <c r="D63" s="5" t="e">
        <f t="shared" si="5"/>
        <v>#DIV/0!</v>
      </c>
      <c r="E63" s="5" t="e">
        <f t="shared" si="6"/>
        <v>#DIV/0!</v>
      </c>
      <c r="F63" s="5" t="e">
        <f t="shared" si="7"/>
        <v>#DIV/0!</v>
      </c>
      <c r="G63" s="5" t="e">
        <f t="shared" si="8"/>
        <v>#DIV/0!</v>
      </c>
      <c r="H63" s="5" t="e">
        <f t="shared" si="9"/>
        <v>#DIV/0!</v>
      </c>
      <c r="I63" s="5" t="e">
        <f t="shared" si="10"/>
        <v>#DIV/0!</v>
      </c>
      <c r="J63" s="5" t="e">
        <f t="shared" si="11"/>
        <v>#DIV/0!</v>
      </c>
      <c r="K63" s="5" t="e">
        <f t="shared" si="12"/>
        <v>#DIV/0!</v>
      </c>
      <c r="L63" s="5" t="e">
        <f t="shared" si="13"/>
        <v>#DIV/0!</v>
      </c>
      <c r="M63" s="5" t="e">
        <f t="shared" si="13"/>
        <v>#DIV/0!</v>
      </c>
    </row>
    <row r="64" spans="1:13" x14ac:dyDescent="0.3">
      <c r="A64" s="1" t="s">
        <v>19</v>
      </c>
      <c r="B64" s="4"/>
      <c r="C64" s="5">
        <f t="shared" si="14"/>
        <v>-0.82460060562223148</v>
      </c>
      <c r="D64" s="5">
        <f t="shared" si="5"/>
        <v>4.0650798758902171</v>
      </c>
      <c r="E64" s="5">
        <f t="shared" si="6"/>
        <v>-0.63295478234756586</v>
      </c>
      <c r="F64" s="5">
        <f t="shared" si="7"/>
        <v>6.7909331332284495E-2</v>
      </c>
      <c r="G64" s="5">
        <f t="shared" si="8"/>
        <v>8.1373899075273259E-2</v>
      </c>
      <c r="H64" s="5">
        <f t="shared" si="9"/>
        <v>0.77848671027983474</v>
      </c>
      <c r="I64" s="5">
        <f t="shared" si="10"/>
        <v>-0.17400658709232519</v>
      </c>
      <c r="J64" s="5">
        <f t="shared" si="11"/>
        <v>-0.18278682922644696</v>
      </c>
      <c r="K64" s="5">
        <f t="shared" si="12"/>
        <v>0.53707578898806529</v>
      </c>
      <c r="L64" s="5">
        <f t="shared" si="13"/>
        <v>-0.17134036757048898</v>
      </c>
      <c r="M64" s="5">
        <f t="shared" si="13"/>
        <v>-0.28066694915258272</v>
      </c>
    </row>
    <row r="65" spans="1:13" x14ac:dyDescent="0.3">
      <c r="A65" s="1" t="s">
        <v>20</v>
      </c>
      <c r="B65" s="4"/>
      <c r="C65" s="5">
        <f t="shared" si="14"/>
        <v>0.23748772669647589</v>
      </c>
      <c r="D65" s="5">
        <f t="shared" si="5"/>
        <v>-0.17885710856786763</v>
      </c>
      <c r="E65" s="5">
        <f t="shared" si="6"/>
        <v>-5.3852895253577948E-2</v>
      </c>
      <c r="F65" s="5">
        <f t="shared" si="7"/>
        <v>0.12658398023377426</v>
      </c>
      <c r="G65" s="5">
        <f t="shared" si="8"/>
        <v>-0.23102517834537106</v>
      </c>
      <c r="H65" s="5">
        <f t="shared" si="9"/>
        <v>-0.20024120528920952</v>
      </c>
      <c r="I65" s="5">
        <f t="shared" si="10"/>
        <v>0.58933597373377133</v>
      </c>
      <c r="J65" s="5">
        <f t="shared" si="11"/>
        <v>-6.3636133770035519E-2</v>
      </c>
      <c r="K65" s="5">
        <f t="shared" si="12"/>
        <v>5.3053444492622281E-2</v>
      </c>
      <c r="L65" s="5">
        <f t="shared" si="13"/>
        <v>-0.39761751100292031</v>
      </c>
      <c r="M65" s="5">
        <f t="shared" si="13"/>
        <v>0.36298194284087359</v>
      </c>
    </row>
    <row r="66" spans="1:13" x14ac:dyDescent="0.3">
      <c r="A66" s="1" t="s">
        <v>21</v>
      </c>
      <c r="B66" s="4"/>
      <c r="C66" s="5">
        <f t="shared" si="14"/>
        <v>-1</v>
      </c>
      <c r="D66" s="5" t="e">
        <f t="shared" si="5"/>
        <v>#DIV/0!</v>
      </c>
      <c r="E66" s="5" t="e">
        <f t="shared" si="6"/>
        <v>#DIV/0!</v>
      </c>
      <c r="F66" s="5">
        <f t="shared" si="7"/>
        <v>-0.99419280100204832</v>
      </c>
      <c r="G66" s="5">
        <f t="shared" si="8"/>
        <v>-1</v>
      </c>
      <c r="H66" s="5" t="e">
        <f t="shared" si="9"/>
        <v>#DIV/0!</v>
      </c>
      <c r="I66" s="5" t="e">
        <f t="shared" si="10"/>
        <v>#DIV/0!</v>
      </c>
      <c r="J66" s="5">
        <f t="shared" si="11"/>
        <v>520.93169268292672</v>
      </c>
      <c r="K66" s="5">
        <f t="shared" si="12"/>
        <v>-1</v>
      </c>
      <c r="L66" s="5" t="e">
        <f t="shared" si="13"/>
        <v>#DIV/0!</v>
      </c>
      <c r="M66" s="5" t="e">
        <f t="shared" si="13"/>
        <v>#DIV/0!</v>
      </c>
    </row>
    <row r="67" spans="1:13" x14ac:dyDescent="0.3">
      <c r="A67" s="1" t="s">
        <v>22</v>
      </c>
      <c r="B67" s="4"/>
      <c r="C67" s="5">
        <f t="shared" si="14"/>
        <v>-0.246663126126762</v>
      </c>
      <c r="D67" s="5">
        <f t="shared" si="5"/>
        <v>0.19611204619378975</v>
      </c>
      <c r="E67" s="5">
        <f t="shared" si="6"/>
        <v>-0.15523499771717486</v>
      </c>
      <c r="F67" s="5">
        <f t="shared" si="7"/>
        <v>0.13008011005146458</v>
      </c>
      <c r="G67" s="5">
        <f t="shared" si="8"/>
        <v>0.11325417092643786</v>
      </c>
      <c r="H67" s="5">
        <f t="shared" si="9"/>
        <v>-1.6647778150143622E-2</v>
      </c>
      <c r="I67" s="5">
        <f t="shared" si="10"/>
        <v>-0.10603629780711821</v>
      </c>
      <c r="J67" s="5">
        <f t="shared" si="11"/>
        <v>-4.5167490384479536E-2</v>
      </c>
      <c r="K67" s="5">
        <f t="shared" si="12"/>
        <v>0.27838023209890683</v>
      </c>
      <c r="L67" s="5">
        <f t="shared" si="13"/>
        <v>-0.32895500731456473</v>
      </c>
      <c r="M67" s="5">
        <f t="shared" si="13"/>
        <v>0.44858161417069153</v>
      </c>
    </row>
    <row r="68" spans="1:13" x14ac:dyDescent="0.3">
      <c r="A68" s="1" t="s">
        <v>23</v>
      </c>
      <c r="B68" s="4"/>
      <c r="C68" s="5">
        <f t="shared" si="14"/>
        <v>-0.21757117353237243</v>
      </c>
      <c r="D68" s="5">
        <f t="shared" si="5"/>
        <v>1.4772833607117954</v>
      </c>
      <c r="E68" s="5">
        <f t="shared" si="6"/>
        <v>-0.83583054404784762</v>
      </c>
      <c r="F68" s="5">
        <f t="shared" si="7"/>
        <v>287.16631477483145</v>
      </c>
      <c r="G68" s="5">
        <f t="shared" si="8"/>
        <v>-0.9957438930922563</v>
      </c>
      <c r="H68" s="5">
        <f t="shared" si="9"/>
        <v>-0.71230178524068022</v>
      </c>
      <c r="I68" s="5">
        <f t="shared" si="10"/>
        <v>1616.2045272901805</v>
      </c>
      <c r="J68" s="5">
        <f t="shared" si="11"/>
        <v>-0.99456003742367838</v>
      </c>
      <c r="K68" s="5">
        <f t="shared" si="12"/>
        <v>7.2029817142164969</v>
      </c>
      <c r="L68" s="5">
        <f t="shared" si="13"/>
        <v>48.249106653045509</v>
      </c>
      <c r="M68" s="5">
        <f t="shared" si="13"/>
        <v>-0.98525855891928527</v>
      </c>
    </row>
    <row r="69" spans="1:13" x14ac:dyDescent="0.3">
      <c r="A69" s="1" t="s">
        <v>24</v>
      </c>
      <c r="B69" s="4"/>
      <c r="C69" s="5">
        <f t="shared" si="14"/>
        <v>-3.9649219796651369E-2</v>
      </c>
      <c r="D69" s="5">
        <f t="shared" si="5"/>
        <v>13.977128947505093</v>
      </c>
      <c r="E69" s="5">
        <f t="shared" si="6"/>
        <v>-1</v>
      </c>
      <c r="F69" s="5" t="e">
        <f t="shared" si="7"/>
        <v>#DIV/0!</v>
      </c>
      <c r="G69" s="5" t="e">
        <f t="shared" si="8"/>
        <v>#DIV/0!</v>
      </c>
      <c r="H69" s="5" t="e">
        <f t="shared" si="9"/>
        <v>#DIV/0!</v>
      </c>
      <c r="I69" s="5" t="e">
        <f t="shared" si="10"/>
        <v>#DIV/0!</v>
      </c>
      <c r="J69" s="5" t="e">
        <f t="shared" si="11"/>
        <v>#DIV/0!</v>
      </c>
      <c r="K69" s="5" t="e">
        <f t="shared" si="12"/>
        <v>#DIV/0!</v>
      </c>
      <c r="L69" s="5" t="e">
        <f t="shared" si="13"/>
        <v>#DIV/0!</v>
      </c>
      <c r="M69" s="5" t="e">
        <f t="shared" si="13"/>
        <v>#DIV/0!</v>
      </c>
    </row>
    <row r="70" spans="1:13" x14ac:dyDescent="0.3">
      <c r="A70" s="1" t="s">
        <v>25</v>
      </c>
      <c r="B70" s="4"/>
      <c r="C70" s="5">
        <f t="shared" si="14"/>
        <v>-0.27717515234415402</v>
      </c>
      <c r="D70" s="5">
        <f t="shared" si="5"/>
        <v>0.34699979968406347</v>
      </c>
      <c r="E70" s="5">
        <f t="shared" si="6"/>
        <v>-0.7746357988572159</v>
      </c>
      <c r="F70" s="5">
        <f t="shared" si="7"/>
        <v>-0.33108359425131251</v>
      </c>
      <c r="G70" s="5">
        <f t="shared" si="8"/>
        <v>-0.74668394043272412</v>
      </c>
      <c r="H70" s="5">
        <f t="shared" si="9"/>
        <v>1.1583359563885236</v>
      </c>
      <c r="I70" s="5">
        <f t="shared" si="10"/>
        <v>-0.6277516584349554</v>
      </c>
      <c r="J70" s="5">
        <f t="shared" si="11"/>
        <v>2.2229393910574649</v>
      </c>
      <c r="K70" s="5">
        <f t="shared" si="12"/>
        <v>0.49153408181304492</v>
      </c>
      <c r="L70" s="5">
        <f t="shared" si="13"/>
        <v>6.6435116812445196</v>
      </c>
      <c r="M70" s="5">
        <f t="shared" si="13"/>
        <v>-0.69934974663973426</v>
      </c>
    </row>
    <row r="71" spans="1:13" x14ac:dyDescent="0.3">
      <c r="A71" s="1" t="s">
        <v>26</v>
      </c>
      <c r="B71" s="4"/>
      <c r="C71" s="5">
        <f t="shared" si="14"/>
        <v>0.1052754937757574</v>
      </c>
      <c r="D71" s="5">
        <f t="shared" si="5"/>
        <v>23.189443134975146</v>
      </c>
      <c r="E71" s="5">
        <f t="shared" si="6"/>
        <v>-0.25985866107665645</v>
      </c>
      <c r="F71" s="5">
        <f t="shared" si="7"/>
        <v>-4.6290413235734906E-2</v>
      </c>
      <c r="G71" s="5">
        <f t="shared" si="8"/>
        <v>-0.20624959292068368</v>
      </c>
      <c r="H71" s="5">
        <f t="shared" si="9"/>
        <v>0.37859882022302593</v>
      </c>
      <c r="I71" s="5">
        <f t="shared" si="10"/>
        <v>-0.23408819122754709</v>
      </c>
      <c r="J71" s="5">
        <f t="shared" si="11"/>
        <v>-0.19659825865458014</v>
      </c>
      <c r="K71" s="5">
        <f t="shared" si="12"/>
        <v>0.71422679942177747</v>
      </c>
      <c r="L71" s="5">
        <f t="shared" si="13"/>
        <v>1.1350264153761187</v>
      </c>
      <c r="M71" s="5">
        <f t="shared" si="13"/>
        <v>-0.7686223964869956</v>
      </c>
    </row>
    <row r="72" spans="1:13" x14ac:dyDescent="0.3">
      <c r="A72" s="1" t="s">
        <v>27</v>
      </c>
      <c r="B72" s="4"/>
      <c r="C72" s="5">
        <f t="shared" si="14"/>
        <v>-0.6052479267600559</v>
      </c>
      <c r="D72" s="5">
        <f t="shared" si="5"/>
        <v>0.10477860306433029</v>
      </c>
      <c r="E72" s="5">
        <f t="shared" si="6"/>
        <v>0.32176097423246164</v>
      </c>
      <c r="F72" s="5">
        <f t="shared" si="7"/>
        <v>-3.1382350910703183E-2</v>
      </c>
      <c r="G72" s="5">
        <f t="shared" si="8"/>
        <v>-0.20835271017409118</v>
      </c>
      <c r="H72" s="5">
        <f t="shared" si="9"/>
        <v>2.0409308463818387E-2</v>
      </c>
      <c r="I72" s="5">
        <f t="shared" si="10"/>
        <v>1.029675940307806E-2</v>
      </c>
      <c r="J72" s="5">
        <f t="shared" si="11"/>
        <v>-1.5498849524827385E-2</v>
      </c>
      <c r="K72" s="5">
        <f t="shared" si="12"/>
        <v>-4.4330126507768686E-2</v>
      </c>
      <c r="L72" s="5">
        <f t="shared" si="13"/>
        <v>-0.13002561971673265</v>
      </c>
      <c r="M72" s="5">
        <f t="shared" si="13"/>
        <v>0.18793107194538838</v>
      </c>
    </row>
    <row r="73" spans="1:13" x14ac:dyDescent="0.3">
      <c r="A73" s="1" t="s">
        <v>28</v>
      </c>
      <c r="B73" s="4"/>
      <c r="C73" s="5">
        <f t="shared" si="14"/>
        <v>-0.22392488164981827</v>
      </c>
      <c r="D73" s="5">
        <f t="shared" si="5"/>
        <v>0.31429395697301765</v>
      </c>
      <c r="E73" s="5">
        <f t="shared" si="6"/>
        <v>-8.8062271797317515E-2</v>
      </c>
      <c r="F73" s="5">
        <f t="shared" si="7"/>
        <v>-9.6600410914009727E-2</v>
      </c>
      <c r="G73" s="5">
        <f t="shared" si="8"/>
        <v>-0.24440691207451903</v>
      </c>
      <c r="H73" s="5">
        <f t="shared" si="9"/>
        <v>0.3755887025921465</v>
      </c>
      <c r="I73" s="5">
        <f t="shared" si="10"/>
        <v>1.4520464036839487E-2</v>
      </c>
      <c r="J73" s="5">
        <f t="shared" si="11"/>
        <v>-0.30124956250401591</v>
      </c>
      <c r="K73" s="5">
        <f t="shared" si="12"/>
        <v>7.1378992075158409E-2</v>
      </c>
      <c r="L73" s="5">
        <f t="shared" si="13"/>
        <v>6.8083812613739525E-4</v>
      </c>
      <c r="M73" s="5">
        <f t="shared" si="13"/>
        <v>0.15417973751336222</v>
      </c>
    </row>
    <row r="74" spans="1:13" x14ac:dyDescent="0.3">
      <c r="A74" s="1" t="s">
        <v>29</v>
      </c>
      <c r="B74" s="4"/>
      <c r="C74" s="5">
        <f t="shared" si="14"/>
        <v>0.1571284913666473</v>
      </c>
      <c r="D74" s="5">
        <f t="shared" si="5"/>
        <v>-0.69920878670171072</v>
      </c>
      <c r="E74" s="5">
        <f t="shared" si="6"/>
        <v>5.2652657171216877</v>
      </c>
      <c r="F74" s="5">
        <f t="shared" si="7"/>
        <v>-0.73246243486932294</v>
      </c>
      <c r="G74" s="5">
        <f t="shared" si="8"/>
        <v>-0.51806237383928266</v>
      </c>
      <c r="H74" s="5">
        <f t="shared" si="9"/>
        <v>4.2264988489164406</v>
      </c>
      <c r="I74" s="5">
        <f t="shared" si="10"/>
        <v>-0.73663210758436404</v>
      </c>
      <c r="J74" s="5">
        <f t="shared" si="11"/>
        <v>0.56788824018356521</v>
      </c>
      <c r="K74" s="5">
        <f t="shared" si="12"/>
        <v>-0.60918919971090291</v>
      </c>
      <c r="L74" s="5">
        <f t="shared" si="13"/>
        <v>-0.40966574764873365</v>
      </c>
      <c r="M74" s="5">
        <f t="shared" si="13"/>
        <v>0.17486085808403784</v>
      </c>
    </row>
    <row r="75" spans="1:13" x14ac:dyDescent="0.3">
      <c r="A75" s="1" t="s">
        <v>30</v>
      </c>
      <c r="B75" s="4"/>
      <c r="C75" s="5">
        <f t="shared" si="14"/>
        <v>6.0598171307177706E-2</v>
      </c>
      <c r="D75" s="5">
        <f t="shared" si="5"/>
        <v>-0.50826446113965829</v>
      </c>
      <c r="E75" s="5">
        <f t="shared" si="6"/>
        <v>0.66363081364984544</v>
      </c>
      <c r="F75" s="5">
        <f t="shared" si="7"/>
        <v>0.77329639809770612</v>
      </c>
      <c r="G75" s="5">
        <f t="shared" si="8"/>
        <v>-0.84557190197860344</v>
      </c>
      <c r="H75" s="5">
        <f t="shared" si="9"/>
        <v>4.1381502564178279</v>
      </c>
      <c r="I75" s="5">
        <f t="shared" si="10"/>
        <v>-0.33288640384125601</v>
      </c>
      <c r="J75" s="5">
        <f t="shared" si="11"/>
        <v>0.67929475518452032</v>
      </c>
      <c r="K75" s="5">
        <f t="shared" si="12"/>
        <v>-0.51862538446250839</v>
      </c>
      <c r="L75" s="5">
        <f t="shared" si="13"/>
        <v>1.1669450141437832</v>
      </c>
      <c r="M75" s="5">
        <f t="shared" si="13"/>
        <v>-0.531034260807836</v>
      </c>
    </row>
    <row r="76" spans="1:13" x14ac:dyDescent="0.3">
      <c r="A76" s="1" t="s">
        <v>31</v>
      </c>
      <c r="B76" s="4"/>
      <c r="C76" s="5">
        <f t="shared" si="14"/>
        <v>-0.23806798299352838</v>
      </c>
      <c r="D76" s="5">
        <f t="shared" si="5"/>
        <v>0.18289082047142613</v>
      </c>
      <c r="E76" s="5">
        <f t="shared" si="6"/>
        <v>7.5162000273421237E-2</v>
      </c>
      <c r="F76" s="5">
        <f t="shared" si="7"/>
        <v>0.13205800014138003</v>
      </c>
      <c r="G76" s="5">
        <f t="shared" si="8"/>
        <v>-0.3570101312090963</v>
      </c>
      <c r="H76" s="5">
        <f t="shared" si="9"/>
        <v>0.10308522492742367</v>
      </c>
      <c r="I76" s="5">
        <f t="shared" si="10"/>
        <v>-0.35485875396000899</v>
      </c>
      <c r="J76" s="5">
        <f t="shared" si="11"/>
        <v>-0.48826286193083546</v>
      </c>
      <c r="K76" s="5">
        <f t="shared" si="12"/>
        <v>0.26128369338062019</v>
      </c>
      <c r="L76" s="5">
        <f t="shared" si="13"/>
        <v>0.1927303059293386</v>
      </c>
      <c r="M76" s="5">
        <f t="shared" si="13"/>
        <v>1.366218314908668</v>
      </c>
    </row>
    <row r="77" spans="1:13" ht="15" thickBot="1" x14ac:dyDescent="0.35">
      <c r="A77" s="1" t="s">
        <v>32</v>
      </c>
      <c r="B77" s="4"/>
      <c r="C77" s="5">
        <f t="shared" si="14"/>
        <v>-0.51831413229706425</v>
      </c>
      <c r="D77" s="5">
        <f t="shared" si="5"/>
        <v>0.4886195006287688</v>
      </c>
      <c r="E77" s="5">
        <f t="shared" si="6"/>
        <v>-0.36391662354883481</v>
      </c>
      <c r="F77" s="5">
        <f t="shared" si="7"/>
        <v>0.12393173070976871</v>
      </c>
      <c r="G77" s="5">
        <f t="shared" si="8"/>
        <v>0.39715735255153795</v>
      </c>
      <c r="H77" s="5">
        <f t="shared" si="9"/>
        <v>0.13371778700876535</v>
      </c>
      <c r="I77" s="5">
        <f t="shared" si="10"/>
        <v>-0.37579790862426976</v>
      </c>
      <c r="J77" s="5">
        <f t="shared" si="11"/>
        <v>-2.4898390658566028E-2</v>
      </c>
      <c r="K77" s="5">
        <f t="shared" si="12"/>
        <v>-2.2628991749622518E-3</v>
      </c>
      <c r="L77" s="5">
        <f t="shared" si="13"/>
        <v>-0.18533240506081172</v>
      </c>
      <c r="M77" s="5">
        <f t="shared" si="13"/>
        <v>-0.1713580813229435</v>
      </c>
    </row>
    <row r="78" spans="1:13" ht="15" thickBot="1" x14ac:dyDescent="0.35">
      <c r="A78" s="10" t="s">
        <v>48</v>
      </c>
      <c r="B78" s="11"/>
      <c r="C78" s="11">
        <f t="shared" ref="C78" si="15">C40/B40-1</f>
        <v>-0.39170067966996613</v>
      </c>
      <c r="D78" s="11">
        <f t="shared" ref="D78" si="16">D40/C40-1</f>
        <v>0.22248098453959031</v>
      </c>
      <c r="E78" s="11">
        <f t="shared" ref="E78" si="17">E40/D40-1</f>
        <v>8.2891049245168436E-3</v>
      </c>
      <c r="F78" s="11">
        <f t="shared" ref="F78" si="18">F40/E40-1</f>
        <v>-1.6562784332190383E-2</v>
      </c>
      <c r="G78" s="11">
        <f t="shared" ref="G78:M78" si="19">G40/F40-1</f>
        <v>-0.11782707724482044</v>
      </c>
      <c r="H78" s="11">
        <f t="shared" si="19"/>
        <v>0.16849616383706856</v>
      </c>
      <c r="I78" s="11">
        <f t="shared" si="19"/>
        <v>-0.11135364995037733</v>
      </c>
      <c r="J78" s="11">
        <f t="shared" si="19"/>
        <v>-0.14378411317413131</v>
      </c>
      <c r="K78" s="11">
        <f t="shared" si="19"/>
        <v>0.16322515961287287</v>
      </c>
      <c r="L78" s="11">
        <f t="shared" si="19"/>
        <v>-0.14835832202748611</v>
      </c>
      <c r="M78" s="11">
        <f t="shared" si="19"/>
        <v>0.20791312589477262</v>
      </c>
    </row>
  </sheetData>
  <mergeCells count="6">
    <mergeCell ref="G1:I1"/>
    <mergeCell ref="G2:I2"/>
    <mergeCell ref="B4:M4"/>
    <mergeCell ref="B5:M5"/>
    <mergeCell ref="A41:M41"/>
    <mergeCell ref="A43:M4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FOB</vt:lpstr>
      <vt:lpstr>'EXPO FOB'!Área_de_impresión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2020-01-08T18:39:06Z</dcterms:modified>
</cp:coreProperties>
</file>